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170" windowHeight="14115" tabRatio="862" activeTab="1"/>
  </bookViews>
  <sheets>
    <sheet name="清单编制说明" sheetId="13" r:id="rId1"/>
    <sheet name="工程量清单" sheetId="14" r:id="rId2"/>
    <sheet name="定额计价程序表" sheetId="5" r:id="rId3"/>
    <sheet name="安全文明施工措施费工作清单"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工程量清单!$A$5:$P$41</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2">__A003</definedName>
    <definedName name="__A01" localSheetId="2">__A01</definedName>
    <definedName name="_A003" localSheetId="2">_A003</definedName>
    <definedName name="_A01" localSheetId="2">_A01</definedName>
    <definedName name="_xlnm.Print_Area" localSheetId="0">清单编制说明!$A$1:$B$32</definedName>
    <definedName name="_xlnm.Print_Area" localSheetId="1">工程量清单!$A$1:$H$5</definedName>
    <definedName name="__A003" localSheetId="3">__A003</definedName>
    <definedName name="__A01" localSheetId="3">__A01</definedName>
    <definedName name="_A003" localSheetId="3">_A003</definedName>
    <definedName name="_A01" localSheetId="3">_A01</definedName>
    <definedName name="_xlnm.Print_Area" localSheetId="3">安全文明施工措施费工作清单!$A$1:$D$96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<sst xmlns="http://schemas.openxmlformats.org/spreadsheetml/2006/main" count="664" uniqueCount="235">
  <si>
    <t>广昌保障房配套基础设施项目施工总承包--土石方工程专业分包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</si>
  <si>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</si>
  <si>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</si>
  <si>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</si>
  <si>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</si>
  <si>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</si>
  <si>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</si>
  <si>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项目承揽范围：清表、桩间土、土石方挖填、静力爆破岩石、渣土淤泥处理、土方采购及回填压实、路基施工、水塘换填等施工。路基施工必须严格按《城市道路路基设计规范》(CJJ 194-2013)、公路路基设计规范XJTG D30-2015)中要求的重型击实标准施工、检测路基压实度，确保路基本身不产生不均匀沉降。包含本合同段设计图纸要求必需完成的全部工序；具体以招标文件、设计图纸及甲方要求为准。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</si>
  <si>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</si>
  <si>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</si>
  <si>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</si>
  <si>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</si>
  <si>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</si>
  <si>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</si>
  <si>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包含规范和图纸要求的检测频率和检测要求进行原材送检和现场实体检测，并提供合格的报告。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</si>
  <si>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</si>
  <si>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</si>
  <si>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</si>
  <si>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</si>
  <si>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</si>
  <si>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</si>
  <si>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</si>
  <si>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</si>
  <si>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</si>
  <si>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</si>
  <si>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</si>
  <si>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</si>
  <si>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</si>
  <si>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</si>
  <si>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</si>
  <si>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</si>
  <si>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</si>
  <si>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</si>
  <si>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本次招标无甲供材，一切与乙方承包范围相关的材料均由乙方负责采购或租赁，其有关费用已包括在清单综合单价内。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</si>
  <si>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</si>
  <si>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</si>
  <si>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</si>
  <si>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</si>
  <si>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</si>
  <si>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</si>
  <si>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</si>
  <si>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</si>
  <si>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</si>
  <si>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</si>
  <si>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</si>
  <si>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</si>
  <si>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</si>
  <si>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</si>
  <si>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</si>
  <si>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</si>
  <si>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</si>
  <si>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</si>
  <si>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</si>
  <si>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</si>
  <si>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</si>
  <si>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</si>
  <si>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</si>
  <si>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计量规则</t>
  </si>
  <si>
    <t>甲供材/机</t>
  </si>
  <si>
    <t>单位</t>
  </si>
  <si>
    <t>工程量
（暂定）</t>
  </si>
  <si>
    <t>综合单价</t>
  </si>
  <si>
    <t>合价</t>
  </si>
  <si>
    <t>备注</t>
  </si>
  <si>
    <t>不含税 综合单价</t>
  </si>
  <si>
    <t>增值税率</t>
  </si>
  <si>
    <t>含税     综合单价</t>
  </si>
  <si>
    <t>土方工程</t>
  </si>
  <si>
    <t/>
  </si>
  <si>
    <t>挖一般土方（余方）</t>
  </si>
  <si>
    <t>1、土壤类别：按地质勘察报告
2、挖土深度：按现场情况综合考虑
3、主要工作内容：
（1）挖土石方（不区分道路基层、松散石方和土方）、如有桩间土方(扣桩体积)的场内转运，不含场外运输相关工作
（2）放破碎后的渣石，需按甲方规划进行场内堆放和道路回填。
4、综合情况考虑：
（1）场内堆放，如现场弃土承包人需利用，分包人需将弃土运至承包人指定地点。
（3）各种土质类型及地质条件、各种深度。
（4）车辆清洗、内路面清洁、交警城管环卫等政府部门相关协调费用。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</si>
  <si>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</si>
  <si>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t>
  </si>
  <si>
    <t>m3</t>
  </si>
  <si>
    <t>挖基坑土方（余方）</t>
  </si>
  <si>
    <t>1、按开挖部位垫层面积（以基础外边尺寸外扩0.3米）乘以开挖深度（垫层底标高至大开挖底标高）以体积计算，扣减灌注桩在开挖范围内所占体积工程量，开挖所需放坡、工作面其他一切因素造成的超挖导致的费用增加全部已包含在土方开挖的综合单价内不另计算。扣除基坑与基坑相交重叠部分的土方体积</t>
  </si>
  <si>
    <t>新增</t>
  </si>
  <si>
    <t>土方处置（余方）</t>
  </si>
  <si>
    <t>1、土壤类别：按地质勘察报告
2、运距及处置方式：场外的石方弃运，实际运距及处置方式按现场情况，分包自行综合考虑
3、主要工作内容：
（1）装车、场外运输、场外消纳费综合考虑（含渣土视频安装与使用费、渣土证、消纳证、消纳合同）
4、综合情况考虑：
（1）自行考虑土方场外堆放地点、弃土点渣土堆放，但承包人或分包人有权指定弃土点，分包人须无条件接受。
（2）场外运输、堆放，如现场弃土承包人需利用，分包人需将弃土运至承包人指定地点。
（3）土质类型及地质条件、各种深度。
（4）车辆清洗、内外路面清洁、交警城管环卫等政府部门相关协调费用。
（5）自行解决土石方施工时所需的施工道路的修建（含所需的材料，如砖渣、钢板之类）
（6）开挖及外运方式:由分包人综合考虑。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</si>
  <si>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余方弃置量基本公式为总挖方量 - 场内利用回填量，且挖方、回填与弃置量需保持同一状态（多为挖掘前天然密实体积）。若涉及松散状态计量，需按土壤类别乘松散系数换算，如三类土松散系数约1.25。</t>
  </si>
  <si>
    <t>土石方拍卖不成功则需处置</t>
  </si>
  <si>
    <t>路基挖土方（利用方）</t>
  </si>
  <si>
    <t>1、按基坑支护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</si>
  <si>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路基填土方</t>
  </si>
  <si>
    <t>1、密实度要求:按设计及规范要求
2、填方材料品种:土方
3、填方来源、运距:利用场内挖方及外借方，取土运距投标人自行考虑
4、综合情况考虑：
（1）回填土质要求：压实度及其检测、放坡、回填土质要求等均应满足施工图纸要求
（2）运土及取土距离
（3）回填深度、运距
（4）场内土回填或外购土回填，不再增加费用
（5）土方种类等一切原因造成超挖导致回填土工程量增加的费用
（7）车辆清洗、内外路面清洁、交警城管环卫等政府部门相关协调费用。
5、其他:综合考虑按图纸、规范、招标文件要求而实施、完成这项工程的一切有关费用。</t>
  </si>
  <si>
    <t>按需回填部位，以实际回填体积计算（回填处底面积乘以设计图示回填土面标高至设计需回填部位底标高），扣除回填范围内的其他构筑物体积</t>
  </si>
  <si>
    <t>外购土方（填方料）</t>
  </si>
  <si>
    <t>1、密实度要求:按设计及规范要求
2、填方材料品种:土方
3、土方来源、运距:外借方，取土运距投标人自行考虑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5、其他:综合考虑按图纸、规范、招标文件要求而实施、完成这项工程的一切有关费用。</t>
  </si>
  <si>
    <t>按压实后体积计量且验收合格为准</t>
  </si>
  <si>
    <t>石方工程</t>
  </si>
  <si>
    <t>静力爆破岩石（余方）</t>
  </si>
  <si>
    <t>1、岩石类别：按地质勘察报告
2、开凿深度：按设计要求
3、开凿方式：静力爆破
4、主要工作内容：
（1）在土方开挖过程中，需大型机械进行破石方的工程（不含旧路面、基层及硬化层的破除）。
（2）其余要求同土方开挖工程
5、堆场运距：堆场按甲方指定，运距投标人综合考虑
6、其他:综合考虑按图纸、规范、招标文件要求而实施、完成这项工程的一切有关费用。</t>
  </si>
  <si>
    <t>按破除前的净体积计算</t>
  </si>
  <si>
    <t>拟增</t>
  </si>
  <si>
    <t>机械凿岩</t>
  </si>
  <si>
    <t>1、岩石类别：按地质勘察报告
2、开凿深度：按设计要求
3、开凿方式：机械爆破
4、主要工作内容：
（1）在土方开挖过程中，需大型机械进行破石方的工程（不含旧路面、基层及硬化层的破除）。
（2）其余要求同土方开挖工程
5、综合情况考虑：
（1）场内堆放，如现场弃土承包人需利用，分包人需将弃土运至承包人指定地点。
（3）各种土质类型及地质条件、各种深度。
（4）车辆清洗、内路面清洁、交警城管环卫等政府部门相关协调费用。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</si>
  <si>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拟增对甲变更项，静力爆破岩石项可能变更，暂列项，若不变更不计取；</t>
  </si>
  <si>
    <t>挖石方（余方）</t>
  </si>
  <si>
    <t>处置石方（余方）</t>
  </si>
  <si>
    <t>1、土壤类别：按地质勘察报告
2、运距及处置方式：场外的石方弃运，实际运距及处置方式按现场情况，分包自行综合考虑
3、主要工作内容：
（1）装车、场外运输、场外消纳费综合考虑（含渣土视频安装与使用费、渣土证、消纳证、消纳合同）
4、综合情况考虑：
（1）自行考虑石方场外堆放地点、弃土点渣土堆放，。
（2）场外运输、堆放，如现场弃土承包人需利用，分包人需将弃土运至承包人指定地点。
（3）土质类型及地质条件、各种深度。
（4）车辆清洗、内外路面清洁、交警城管环卫等政府部门相关协调费用。
（5）自行解决土石方施工时所需的施工道路的修建（含所需的材料，如砖渣、钢板之类）
（6）外运方式:由分包人综合考虑。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</si>
  <si>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挖石方（利用方）</t>
  </si>
  <si>
    <t>1、土壤类别：按地质勘察报告
2、挖土深度：按现场情况综合考虑
3、主要工作内容：
（1）挖土石方（不区分道路基层、松散石方和土方）、如有桩间土方(扣桩体积)的场内转运，不含场外运输相关工作
（2）放破碎后的渣石，需按甲方规划进行场内堆放和道路回填。
4、综合情况考虑：
（1）场内堆放，如现场弃土承包人需利用，分包人需将弃土运至承包人指定地点。
（3）各种土质类型及地质条件、各种深度。
（4）车辆清洗、内路面清洁。
（5）自行解决土石方施工时所需的施工道路的修建（含所需的材料，如砖渣、钢板之类）
（6）开挖及外运方式:由分包人综合考虑或根据承包人审批的方案。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</si>
  <si>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【道路工程】</t>
  </si>
  <si>
    <t>新翠路</t>
  </si>
  <si>
    <t>水塘换填</t>
  </si>
  <si>
    <t>挖淤泥、流砂</t>
  </si>
  <si>
    <t>余方弃置</t>
  </si>
  <si>
    <t>1、土壤类别:淤泥、流砂晾晒
2、运距:投标人自行考虑
3、综合考虑按图纸、规范、招标文件要求而实施、完成这项工程的一切有关费用</t>
  </si>
  <si>
    <t>按实际计量且验收合格为准</t>
  </si>
  <si>
    <t>回填块石（利用方）</t>
  </si>
  <si>
    <t>1、密实度要求:按设计及规范要求
2、填方材料品种:块石
3、填方来源、运距:利用爆破石方，开挖石方
4、部位:水塘
5、综合考虑：
（1）回填深度、运距
（2）场内石方回填，不再增加费用
（3）车辆清洗、内外路面清洁、交警城管环卫等政府部门相关协调费用。
6、其他:综合考虑按图纸、规范、招标文件要求而实施、完成这项工程的一切有关费用。</t>
  </si>
  <si>
    <t>【软基处理】</t>
  </si>
  <si>
    <t>复合地基</t>
  </si>
  <si>
    <t>土石方</t>
  </si>
  <si>
    <t>挖桩间土方（余方）</t>
  </si>
  <si>
    <t>填土方</t>
  </si>
  <si>
    <t>1、土壤类别：按地质勘察报告
2、运距及处置方式：场外的石方弃运，实际运距及处置方式按现场情况，分包自行综合考虑
3、主要工作内容：
（1）装车、场外运输、场外消纳费综合考虑（含渣土视频安装与使用费、渣土证、消纳证、消纳合同）
4、综合情况考虑：
（1）自行考虑石方场外堆放地点、弃土点渣土堆放，但承包人或分包人有权指定弃土点，分包人须无条件接受。
（2）场外运输、堆放，如现场弃土承包人需利用，分包人需将弃土运至承包人指定地点。
（3）土质类型及地质条件、各种深度。
（4）车辆清洗、内外路面清洁、交警城管环卫等政府部门相关协调费用。
（5）自行解决土石方施工时所需的施工道路的修建（含所需的材料，如砖渣、钢板之类）
（6）开挖及外运方式:由分包人综合考虑。
（7）基坑开挖期间降排水、覆盖绿网、洒水降尘、油品检测费用、挖机司机持证上岗费用。
（8）大小土方开挖界面划分按基坑支护图纸大筏板基础垫层底标高或甲方指定标高。
（9）如遇石方、淤泥、流砂须提供地质报告,协助承包人与发包人、监理一起并按实际办理签证。
5、其他:综合考虑按图纸、规范、招标文件要求而实施、完成这项工程的一切有关费用</t>
  </si>
  <si>
    <t>浅层换填</t>
  </si>
  <si>
    <t>1、土壤类别：淤泥、流砂
2、挖土深度：按现场情况综合考虑
3、主要工作内容：
（1）挖淤泥、流砂；场内转运、不含场外相关工作
4、综合情况考虑：
（1）自行考虑土方场外堆放地点、弃土点渣土堆放，但承包人或分包人有权指定弃土点，分包人须无条件接受。
（2）场内运距、场内堆放，如现场弃土承包人需利用，分包人需将弃土运至承包人指定地点。
（3）土质类型及地质条件、各种深度。
（4）车辆清洗、内路面清洁、交警城管环卫等政府部门相关协调费用。
（5）自行解决施工时所需的施工道路的修建（含所需的材料，如砖渣、钢板之类）
（6）开挖及外运方式:由分包人综合考虑。
（7）基坑开挖期间降排水、覆盖绿网、洒水降尘、油品检测费用、挖机司机持证上岗费用。
5、其他:综合考虑按图纸、规范、招标文件要求而实施、完成这项工程的一切有关费用</t>
  </si>
  <si>
    <t>按实际开挖体积计算
淤泥：在静水或缓慢的流水环境中沉积，并经生物化学作用形成，其天然含水量&gt;液限、天然孔隙比≥1.5的粘性土，外观上呈流塑状态
流砂：含水饱和，因受动水压力影响而呈流动状态的细砂、微粒砂、亚砂土</t>
  </si>
  <si>
    <t>1、土壤类别:淤泥、流砂晾晒
2、运距:投标人自行考虑
3、其他:综合考虑按图纸、规范、招标文件要求而实施、完成这项工程的一切有关费用</t>
  </si>
  <si>
    <t>1、密实度要求:按设计及规范要求；填方材料品种:块石
2、填方来源、运距:利用爆破石方，开挖石方
3、部位:水塘
4、综合考虑：
（1）回填深度、运距
（2）场内石方回填，不再增加费用
（3）车辆清洗、内外路面清洁、交警城管环卫等政府部门相关协调费用。
5、其他:综合考虑按图纸、规范、招标文件要求而实施、完成这项工程的一切有关费用。</t>
  </si>
  <si>
    <t>【箱涵工程】</t>
  </si>
  <si>
    <t>1、密实度要求:按设计及规范要求
2、填方材料品种:砂性土
3、填方来源、运距:利用场内挖方及外借方，取土运距投标人自行考虑
4、综合情况考虑：
（1）回填土质要求：压实度及其检测、放坡、回填土质要求等均应满足施工图纸要求
（2）运土及取土距离
（3）回填深度、运距
（4）场内土回填或外购土回填，不再增加费用
（5）土方种类等一切原因造成超挖导致回填土工程量增加的费用
（7）车辆清洗、内外路面清洁、交警城管环卫等政府部门相关协调费用。
5、其他:综合考虑按图纸、规范、招标文件要求而实施、完成这项工程的一切有关费用。</t>
  </si>
  <si>
    <t>暂列金</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</si>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</sst>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s>
  <fonts count="49">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1"/>
      <name val="宋体"/>
      <charset val="134"/>
    </font>
    <font>
      <b/>
      <sz val="11"/>
      <name val="宋体"/>
      <charset val="134"/>
      <scheme val="minor"/>
    </font>
    <font>
      <sz val="9"/>
      <color rgb="FF000000"/>
      <name val="Microsoft YaHei"/>
      <family val="2"/>
      <charset val="134"/>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11"/>
      <name val="宋体"/>
      <charset val="134"/>
    </font>
    <font>
      <sz val="11"/>
      <name val="Wingdings"/>
      <charset val="2"/>
    </font>
    <font>
      <u/>
      <sz val="9"/>
      <name val="宋体"/>
      <charset val="134"/>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2" applyNumberFormat="0" applyFont="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7" borderId="15" applyNumberFormat="0" applyAlignment="0" applyProtection="0">
      <alignment vertical="center"/>
    </xf>
    <xf numFmtId="0" fontId="31" fillId="8" borderId="16" applyNumberFormat="0" applyAlignment="0" applyProtection="0">
      <alignment vertical="center"/>
    </xf>
    <xf numFmtId="0" fontId="32" fillId="8" borderId="15" applyNumberFormat="0" applyAlignment="0" applyProtection="0">
      <alignment vertical="center"/>
    </xf>
    <xf numFmtId="0" fontId="33" fillId="9"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9" fillId="36" borderId="0" applyNumberFormat="0" applyBorder="0" applyAlignment="0" applyProtection="0">
      <alignment vertical="center"/>
    </xf>
    <xf numFmtId="0" fontId="40" fillId="0" borderId="0"/>
    <xf numFmtId="0" fontId="0" fillId="0" borderId="0">
      <alignment vertical="center"/>
    </xf>
    <xf numFmtId="0" fontId="41" fillId="0" borderId="0"/>
    <xf numFmtId="0" fontId="40" fillId="0" borderId="0">
      <alignment vertical="center"/>
    </xf>
    <xf numFmtId="43" fontId="42" fillId="0" borderId="0" applyFont="0" applyFill="0" applyBorder="0" applyAlignment="0" applyProtection="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43" fillId="0" borderId="0"/>
    <xf numFmtId="43" fontId="42" fillId="0" borderId="0" applyFont="0" applyFill="0" applyBorder="0" applyAlignment="0" applyProtection="0">
      <alignment vertical="center"/>
    </xf>
    <xf numFmtId="0" fontId="44" fillId="0" borderId="0"/>
    <xf numFmtId="0" fontId="0" fillId="0" borderId="0">
      <alignment vertical="center"/>
    </xf>
    <xf numFmtId="43" fontId="42" fillId="0" borderId="0" applyFont="0" applyFill="0" applyBorder="0" applyAlignment="0" applyProtection="0">
      <alignment vertical="center"/>
    </xf>
    <xf numFmtId="0" fontId="40" fillId="0" borderId="0"/>
    <xf numFmtId="0" fontId="44" fillId="0" borderId="0"/>
    <xf numFmtId="43" fontId="42" fillId="0" borderId="0" applyFont="0" applyFill="0" applyBorder="0" applyAlignment="0" applyProtection="0">
      <alignment vertical="center"/>
    </xf>
    <xf numFmtId="0" fontId="40" fillId="0" borderId="0"/>
    <xf numFmtId="43" fontId="42" fillId="0" borderId="0" applyFont="0" applyFill="0" applyBorder="0" applyAlignment="0" applyProtection="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43" fontId="42" fillId="0" borderId="0" applyFont="0" applyFill="0" applyBorder="0" applyAlignment="0" applyProtection="0">
      <alignment vertical="center"/>
    </xf>
    <xf numFmtId="0" fontId="40" fillId="0" borderId="0" applyProtection="0">
      <alignment vertical="center"/>
    </xf>
    <xf numFmtId="0" fontId="40" fillId="0" borderId="0"/>
    <xf numFmtId="0" fontId="45" fillId="0" borderId="0"/>
    <xf numFmtId="0" fontId="0" fillId="0" borderId="0">
      <alignment vertical="center"/>
    </xf>
    <xf numFmtId="43" fontId="42" fillId="0" borderId="0" applyFont="0" applyFill="0" applyBorder="0" applyAlignment="0" applyProtection="0">
      <alignment vertical="center"/>
    </xf>
    <xf numFmtId="0" fontId="40" fillId="0" borderId="0">
      <alignment vertical="center"/>
    </xf>
  </cellStyleXfs>
  <cellXfs count="14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176" fontId="13" fillId="0" borderId="0" xfId="0" applyNumberFormat="1" applyFont="1" applyFill="1" applyBorder="1" applyAlignment="1">
      <alignment vertical="center"/>
    </xf>
    <xf numFmtId="10" fontId="13" fillId="0" borderId="0" xfId="0" applyNumberFormat="1"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176" fontId="17" fillId="0" borderId="0" xfId="0" applyNumberFormat="1" applyFont="1" applyFill="1" applyAlignment="1">
      <alignment horizontal="center" vertical="center"/>
    </xf>
    <xf numFmtId="10" fontId="17" fillId="0" borderId="0" xfId="0" applyNumberFormat="1" applyFont="1" applyFill="1" applyAlignment="1">
      <alignment horizontal="center" vertical="center"/>
    </xf>
    <xf numFmtId="0" fontId="0" fillId="0" borderId="0" xfId="0" applyFill="1" applyAlignment="1">
      <alignment vertical="center" wrapText="1"/>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176" fontId="18" fillId="0" borderId="0" xfId="60" applyNumberFormat="1" applyFont="1" applyFill="1" applyAlignment="1" applyProtection="1">
      <alignment horizontal="center" vertical="center" wrapText="1"/>
    </xf>
    <xf numFmtId="10" fontId="18" fillId="0" borderId="0" xfId="60" applyNumberFormat="1" applyFont="1" applyFill="1" applyAlignment="1" applyProtection="1">
      <alignment horizontal="center" vertical="center" wrapText="1"/>
    </xf>
    <xf numFmtId="0" fontId="13" fillId="0" borderId="0" xfId="55" applyFont="1" applyFill="1" applyAlignment="1">
      <alignmen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10" fontId="18"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3" xfId="60" applyNumberFormat="1" applyFont="1" applyFill="1" applyBorder="1" applyAlignment="1" applyProtection="1">
      <alignment horizontal="center" vertical="center" wrapText="1"/>
    </xf>
    <xf numFmtId="176" fontId="3" fillId="0" borderId="3" xfId="60" applyNumberFormat="1" applyFont="1" applyFill="1" applyBorder="1" applyAlignment="1" applyProtection="1">
      <alignment horizontal="center" vertical="center" wrapText="1"/>
    </xf>
    <xf numFmtId="176" fontId="3" fillId="0" borderId="4" xfId="60" applyNumberFormat="1" applyFont="1" applyFill="1" applyBorder="1" applyAlignment="1" applyProtection="1">
      <alignment horizontal="center" vertical="center" wrapText="1"/>
    </xf>
    <xf numFmtId="10" fontId="3" fillId="0" borderId="5" xfId="60" applyNumberFormat="1" applyFont="1" applyFill="1" applyBorder="1" applyAlignment="1" applyProtection="1">
      <alignment horizontal="center" vertical="center" wrapText="1"/>
    </xf>
    <xf numFmtId="0" fontId="3" fillId="0" borderId="6" xfId="60" applyNumberFormat="1" applyFont="1" applyFill="1" applyBorder="1" applyAlignment="1" applyProtection="1">
      <alignment horizontal="center" vertical="center" wrapText="1"/>
    </xf>
    <xf numFmtId="0" fontId="3" fillId="0" borderId="7" xfId="60" applyNumberFormat="1" applyFont="1" applyFill="1" applyBorder="1" applyAlignment="1" applyProtection="1">
      <alignment horizontal="center" vertical="center" wrapText="1"/>
    </xf>
    <xf numFmtId="176" fontId="3" fillId="0" borderId="7"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10" fontId="3"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1" fontId="5" fillId="4" borderId="8" xfId="0" applyNumberFormat="1" applyFont="1" applyFill="1" applyBorder="1" applyAlignment="1">
      <alignment horizontal="right" vertical="center" wrapText="1"/>
    </xf>
    <xf numFmtId="176" fontId="5" fillId="4" borderId="9" xfId="0" applyNumberFormat="1" applyFont="1" applyFill="1" applyBorder="1" applyAlignment="1">
      <alignment horizontal="center" vertical="center" wrapText="1"/>
    </xf>
    <xf numFmtId="176" fontId="13" fillId="0" borderId="10" xfId="0" applyNumberFormat="1" applyFont="1" applyFill="1" applyBorder="1" applyAlignment="1">
      <alignment vertical="center"/>
    </xf>
    <xf numFmtId="10" fontId="13" fillId="0" borderId="10" xfId="0" applyNumberFormat="1" applyFont="1" applyFill="1" applyBorder="1" applyAlignment="1">
      <alignment vertical="center"/>
    </xf>
    <xf numFmtId="0" fontId="13" fillId="0" borderId="10" xfId="0" applyFont="1" applyFill="1" applyBorder="1" applyAlignment="1">
      <alignment vertical="center"/>
    </xf>
    <xf numFmtId="0" fontId="15" fillId="0" borderId="10" xfId="0" applyFont="1" applyFill="1" applyBorder="1" applyAlignment="1">
      <alignment vertical="center"/>
    </xf>
    <xf numFmtId="176" fontId="19" fillId="4" borderId="8" xfId="0" applyNumberFormat="1" applyFont="1" applyFill="1" applyBorder="1" applyAlignment="1">
      <alignment horizontal="right" vertical="center" wrapText="1"/>
    </xf>
    <xf numFmtId="176" fontId="5" fillId="4" borderId="8" xfId="0" applyNumberFormat="1" applyFont="1" applyFill="1" applyBorder="1" applyAlignment="1">
      <alignment horizontal="right" vertical="center" wrapText="1"/>
    </xf>
    <xf numFmtId="10" fontId="13" fillId="0" borderId="1" xfId="0" applyNumberFormat="1" applyFont="1" applyFill="1" applyBorder="1" applyAlignment="1">
      <alignment vertical="center"/>
    </xf>
    <xf numFmtId="0" fontId="13" fillId="0" borderId="1" xfId="0" applyFont="1" applyFill="1" applyBorder="1" applyAlignment="1">
      <alignment vertical="center"/>
    </xf>
    <xf numFmtId="176" fontId="13" fillId="0" borderId="1" xfId="0" applyNumberFormat="1" applyFont="1" applyFill="1" applyBorder="1" applyAlignment="1">
      <alignment vertical="center"/>
    </xf>
    <xf numFmtId="176" fontId="19" fillId="0" borderId="8" xfId="0" applyNumberFormat="1" applyFont="1" applyFill="1" applyBorder="1" applyAlignment="1">
      <alignment horizontal="right" vertical="center" wrapText="1"/>
    </xf>
    <xf numFmtId="176" fontId="5" fillId="0" borderId="8" xfId="0" applyNumberFormat="1" applyFont="1" applyFill="1" applyBorder="1" applyAlignment="1">
      <alignment horizontal="right" vertical="center" wrapText="1"/>
    </xf>
    <xf numFmtId="0" fontId="13" fillId="0" borderId="0" xfId="0" applyFont="1" applyFill="1" applyBorder="1" applyAlignment="1">
      <alignment vertical="center" wrapText="1"/>
    </xf>
    <xf numFmtId="0" fontId="13" fillId="0" borderId="1" xfId="0" applyFont="1" applyFill="1" applyBorder="1" applyAlignment="1">
      <alignment vertical="center" wrapText="1"/>
    </xf>
    <xf numFmtId="0" fontId="13" fillId="0" borderId="11"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19"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0" fontId="0" fillId="0" borderId="0" xfId="0" applyAlignment="1">
      <alignment vertical="center" wrapText="1"/>
    </xf>
    <xf numFmtId="0" fontId="13" fillId="0" borderId="1" xfId="0" applyFont="1" applyFill="1" applyBorder="1" applyAlignment="1">
      <alignment vertical="center"/>
    </xf>
    <xf numFmtId="177" fontId="5" fillId="0" borderId="9" xfId="0" applyNumberFormat="1" applyFont="1" applyFill="1" applyBorder="1" applyAlignment="1">
      <alignment horizontal="left" vertical="center" wrapText="1"/>
    </xf>
    <xf numFmtId="0" fontId="13" fillId="0" borderId="11" xfId="0" applyFont="1" applyBorder="1" applyAlignment="1">
      <alignment horizontal="center" vertical="center"/>
    </xf>
    <xf numFmtId="0" fontId="5" fillId="4" borderId="9" xfId="0" applyFont="1" applyFill="1" applyBorder="1" applyAlignment="1">
      <alignment horizontal="center" vertical="center" wrapText="1"/>
    </xf>
    <xf numFmtId="176" fontId="5" fillId="4" borderId="9" xfId="0" applyNumberFormat="1" applyFont="1" applyFill="1" applyBorder="1" applyAlignment="1">
      <alignment horizontal="right" vertical="center" wrapText="1"/>
    </xf>
    <xf numFmtId="176" fontId="13" fillId="0" borderId="1" xfId="0" applyNumberFormat="1" applyFont="1" applyFill="1" applyBorder="1" applyAlignment="1">
      <alignment vertical="center"/>
    </xf>
    <xf numFmtId="0" fontId="13" fillId="0" borderId="1" xfId="0" applyFont="1" applyFill="1" applyBorder="1" applyAlignment="1">
      <alignment vertical="center"/>
    </xf>
    <xf numFmtId="176" fontId="20" fillId="0" borderId="1" xfId="0" applyNumberFormat="1" applyFont="1" applyFill="1" applyBorder="1" applyAlignment="1">
      <alignmen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20" fillId="0" borderId="11" xfId="0" applyFont="1" applyFill="1" applyBorder="1" applyAlignment="1">
      <alignment horizontal="center" vertical="center"/>
    </xf>
    <xf numFmtId="0" fontId="3" fillId="4" borderId="9" xfId="0" applyFont="1" applyFill="1" applyBorder="1" applyAlignment="1">
      <alignment horizontal="center" vertical="center" wrapText="1"/>
    </xf>
    <xf numFmtId="176" fontId="3" fillId="4" borderId="9" xfId="0" applyNumberFormat="1" applyFont="1" applyFill="1" applyBorder="1" applyAlignment="1">
      <alignment horizontal="center" vertical="center" wrapText="1"/>
    </xf>
    <xf numFmtId="0" fontId="20" fillId="0" borderId="1" xfId="0" applyFont="1" applyFill="1" applyBorder="1" applyAlignment="1">
      <alignment vertical="center"/>
    </xf>
    <xf numFmtId="0" fontId="14" fillId="0" borderId="1" xfId="0" applyFont="1" applyFill="1" applyBorder="1" applyAlignment="1">
      <alignment vertical="center"/>
    </xf>
    <xf numFmtId="0" fontId="14" fillId="0" borderId="0" xfId="0" applyFont="1" applyFill="1" applyBorder="1" applyAlignment="1">
      <alignment vertical="center" wrapText="1"/>
    </xf>
    <xf numFmtId="4" fontId="21" fillId="0" borderId="0" xfId="0" applyNumberFormat="1" applyFont="1">
      <alignment vertical="center"/>
    </xf>
    <xf numFmtId="0" fontId="19" fillId="0" borderId="0" xfId="0" applyFont="1" applyFill="1" applyBorder="1" applyAlignment="1">
      <alignmen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8" fontId="19" fillId="0" borderId="0" xfId="0" applyNumberFormat="1" applyFont="1" applyFill="1" applyBorder="1" applyAlignment="1">
      <alignment vertical="center"/>
    </xf>
    <xf numFmtId="49" fontId="20" fillId="5" borderId="1" xfId="0" applyNumberFormat="1" applyFont="1" applyFill="1" applyBorder="1" applyAlignment="1" applyProtection="1">
      <alignment horizontal="center" vertical="center"/>
    </xf>
    <xf numFmtId="49" fontId="20"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0" fontId="13" fillId="0" borderId="1" xfId="0" applyFont="1" applyFill="1" applyBorder="1" applyAlignment="1">
      <alignment vertical="center" wrapText="1"/>
    </xf>
    <xf numFmtId="0" fontId="20" fillId="0" borderId="1" xfId="0" applyFont="1" applyFill="1" applyBorder="1" applyAlignment="1">
      <alignment vertical="center" wrapText="1"/>
    </xf>
    <xf numFmtId="0" fontId="19"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9.xml"/><Relationship Id="rId182" Type="http://schemas.openxmlformats.org/officeDocument/2006/relationships/externalLink" Target="externalLinks/externalLink178.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E7" sqref="E7"/>
    </sheetView>
  </sheetViews>
  <sheetFormatPr defaultColWidth="9" defaultRowHeight="13.5"/>
  <cols>
    <col min="2" max="2" width="98.75" customWidth="1"/>
  </cols>
  <sheetData>
    <row r="1" ht="25" customHeight="1" spans="1:256">
      <c r="A1" s="124" t="s">
        <v>0</v>
      </c>
      <c r="B1" s="125"/>
      <c r="C1" s="124"/>
      <c r="D1" s="125"/>
      <c r="E1" s="124"/>
      <c r="F1" s="125"/>
      <c r="G1" s="124"/>
      <c r="H1" s="125"/>
      <c r="I1" s="124"/>
      <c r="J1" s="125"/>
      <c r="K1" s="124"/>
      <c r="L1" s="125"/>
      <c r="M1" s="124"/>
      <c r="N1" s="125"/>
      <c r="O1" s="124"/>
      <c r="P1" s="125"/>
      <c r="Q1" s="124"/>
      <c r="R1" s="125"/>
      <c r="S1" s="124"/>
      <c r="T1" s="125"/>
      <c r="U1" s="124"/>
      <c r="V1" s="125"/>
      <c r="W1" s="124"/>
      <c r="X1" s="125"/>
      <c r="Y1" s="124"/>
      <c r="Z1" s="125"/>
      <c r="AA1" s="124"/>
      <c r="AB1" s="125"/>
      <c r="AC1" s="124"/>
      <c r="AD1" s="125"/>
      <c r="AE1" s="124"/>
      <c r="AF1" s="125"/>
      <c r="AG1" s="124"/>
      <c r="AH1" s="125"/>
      <c r="AI1" s="124"/>
      <c r="AJ1" s="125"/>
      <c r="AK1" s="124"/>
      <c r="AL1" s="125"/>
      <c r="AM1" s="124"/>
      <c r="AN1" s="125"/>
      <c r="AO1" s="124"/>
      <c r="AP1" s="125"/>
      <c r="AQ1" s="124"/>
      <c r="AR1" s="125"/>
      <c r="AS1" s="124"/>
      <c r="AT1" s="125"/>
      <c r="AU1" s="124"/>
      <c r="AV1" s="125"/>
      <c r="AW1" s="124"/>
      <c r="AX1" s="125"/>
      <c r="AY1" s="124"/>
      <c r="AZ1" s="125"/>
      <c r="BA1" s="124"/>
      <c r="BB1" s="125"/>
      <c r="BC1" s="124"/>
      <c r="BD1" s="125"/>
      <c r="BE1" s="124"/>
      <c r="BF1" s="125"/>
      <c r="BG1" s="124"/>
      <c r="BH1" s="125"/>
      <c r="BI1" s="124"/>
      <c r="BJ1" s="125"/>
      <c r="BK1" s="124"/>
      <c r="BL1" s="125"/>
      <c r="BM1" s="124"/>
      <c r="BN1" s="125"/>
      <c r="BO1" s="124"/>
      <c r="BP1" s="125"/>
      <c r="BQ1" s="124"/>
      <c r="BR1" s="125"/>
      <c r="BS1" s="124"/>
      <c r="BT1" s="125"/>
      <c r="BU1" s="124"/>
      <c r="BV1" s="125"/>
      <c r="BW1" s="124"/>
      <c r="BX1" s="125"/>
      <c r="BY1" s="124"/>
      <c r="BZ1" s="125"/>
      <c r="CA1" s="124"/>
      <c r="CB1" s="125"/>
      <c r="CC1" s="124"/>
      <c r="CD1" s="125"/>
      <c r="CE1" s="124"/>
      <c r="CF1" s="125"/>
      <c r="CG1" s="124"/>
      <c r="CH1" s="125"/>
      <c r="CI1" s="124"/>
      <c r="CJ1" s="125"/>
      <c r="CK1" s="124"/>
      <c r="CL1" s="125"/>
      <c r="CM1" s="124"/>
      <c r="CN1" s="125"/>
      <c r="CO1" s="124"/>
      <c r="CP1" s="125"/>
      <c r="CQ1" s="124"/>
      <c r="CR1" s="125"/>
      <c r="CS1" s="124"/>
      <c r="CT1" s="125"/>
      <c r="CU1" s="124"/>
      <c r="CV1" s="125"/>
      <c r="CW1" s="124"/>
      <c r="CX1" s="125"/>
      <c r="CY1" s="124"/>
      <c r="CZ1" s="125"/>
      <c r="DA1" s="124"/>
      <c r="DB1" s="125"/>
      <c r="DC1" s="124"/>
      <c r="DD1" s="125"/>
      <c r="DE1" s="124"/>
      <c r="DF1" s="125"/>
      <c r="DG1" s="124"/>
      <c r="DH1" s="125"/>
      <c r="DI1" s="124"/>
      <c r="DJ1" s="125"/>
      <c r="DK1" s="124"/>
      <c r="DL1" s="125"/>
      <c r="DM1" s="124"/>
      <c r="DN1" s="125"/>
      <c r="DO1" s="124"/>
      <c r="DP1" s="125"/>
      <c r="DQ1" s="124"/>
      <c r="DR1" s="125"/>
      <c r="DS1" s="124"/>
      <c r="DT1" s="125"/>
      <c r="DU1" s="124"/>
      <c r="DV1" s="125"/>
      <c r="DW1" s="124"/>
      <c r="DX1" s="125"/>
      <c r="DY1" s="124"/>
      <c r="DZ1" s="125"/>
      <c r="EA1" s="124"/>
      <c r="EB1" s="125"/>
      <c r="EC1" s="124"/>
      <c r="ED1" s="125"/>
      <c r="EE1" s="124"/>
      <c r="EF1" s="125"/>
      <c r="EG1" s="124"/>
      <c r="EH1" s="125"/>
      <c r="EI1" s="124"/>
      <c r="EJ1" s="125"/>
      <c r="EK1" s="124"/>
      <c r="EL1" s="125"/>
      <c r="EM1" s="124"/>
      <c r="EN1" s="125"/>
      <c r="EO1" s="124"/>
      <c r="EP1" s="125"/>
      <c r="EQ1" s="124"/>
      <c r="ER1" s="125"/>
      <c r="ES1" s="124"/>
      <c r="ET1" s="125"/>
      <c r="EU1" s="124"/>
      <c r="EV1" s="125"/>
      <c r="EW1" s="124"/>
      <c r="EX1" s="125"/>
      <c r="EY1" s="124"/>
      <c r="EZ1" s="125"/>
      <c r="FA1" s="124"/>
      <c r="FB1" s="125"/>
      <c r="FC1" s="124"/>
      <c r="FD1" s="125"/>
      <c r="FE1" s="124"/>
      <c r="FF1" s="125"/>
      <c r="FG1" s="124"/>
      <c r="FH1" s="125"/>
      <c r="FI1" s="124"/>
      <c r="FJ1" s="125"/>
      <c r="FK1" s="124"/>
      <c r="FL1" s="125"/>
      <c r="FM1" s="124"/>
      <c r="FN1" s="125"/>
      <c r="FO1" s="124"/>
      <c r="FP1" s="125"/>
      <c r="FQ1" s="124"/>
      <c r="FR1" s="125"/>
      <c r="FS1" s="124"/>
      <c r="FT1" s="125"/>
      <c r="FU1" s="124"/>
      <c r="FV1" s="125"/>
      <c r="FW1" s="124"/>
      <c r="FX1" s="125"/>
      <c r="FY1" s="124"/>
      <c r="FZ1" s="125"/>
      <c r="GA1" s="124"/>
      <c r="GB1" s="125"/>
      <c r="GC1" s="124"/>
      <c r="GD1" s="125"/>
      <c r="GE1" s="124"/>
      <c r="GF1" s="125"/>
      <c r="GG1" s="124"/>
      <c r="GH1" s="125"/>
      <c r="GI1" s="124"/>
      <c r="GJ1" s="125"/>
      <c r="GK1" s="124"/>
      <c r="GL1" s="125"/>
      <c r="GM1" s="124"/>
      <c r="GN1" s="125"/>
      <c r="GO1" s="124"/>
      <c r="GP1" s="125"/>
      <c r="GQ1" s="124"/>
      <c r="GR1" s="125"/>
      <c r="GS1" s="124"/>
      <c r="GT1" s="125"/>
      <c r="GU1" s="124"/>
      <c r="GV1" s="125"/>
      <c r="GW1" s="124"/>
      <c r="GX1" s="125"/>
      <c r="GY1" s="124"/>
      <c r="GZ1" s="125"/>
      <c r="HA1" s="124"/>
      <c r="HB1" s="125"/>
      <c r="HC1" s="124"/>
      <c r="HD1" s="125"/>
      <c r="HE1" s="124"/>
      <c r="HF1" s="125"/>
      <c r="HG1" s="124"/>
      <c r="HH1" s="125"/>
      <c r="HI1" s="124"/>
      <c r="HJ1" s="125"/>
      <c r="HK1" s="124"/>
      <c r="HL1" s="125"/>
      <c r="HM1" s="124"/>
      <c r="HN1" s="125"/>
      <c r="HO1" s="124"/>
      <c r="HP1" s="125"/>
      <c r="HQ1" s="124"/>
      <c r="HR1" s="125"/>
      <c r="HS1" s="124"/>
      <c r="HT1" s="125"/>
      <c r="HU1" s="124"/>
      <c r="HV1" s="125"/>
      <c r="HW1" s="124"/>
      <c r="HX1" s="125"/>
      <c r="HY1" s="124"/>
      <c r="HZ1" s="125"/>
      <c r="IA1" s="124"/>
      <c r="IB1" s="125"/>
      <c r="IC1" s="124"/>
      <c r="ID1" s="125"/>
      <c r="IE1" s="124"/>
      <c r="IF1" s="125"/>
      <c r="IG1" s="124"/>
      <c r="IH1" s="125"/>
      <c r="II1" s="124"/>
      <c r="IJ1" s="125"/>
      <c r="IK1" s="124"/>
      <c r="IL1" s="125"/>
      <c r="IM1" s="124"/>
      <c r="IN1" s="125"/>
      <c r="IO1" s="124"/>
      <c r="IP1" s="125"/>
      <c r="IQ1" s="124"/>
      <c r="IR1" s="125"/>
      <c r="IS1" s="124"/>
      <c r="IT1" s="125"/>
      <c r="IU1" s="124"/>
      <c r="IV1" s="125"/>
    </row>
    <row r="2" s="123" customFormat="1" ht="25" customHeight="1" spans="1:256">
      <c r="A2" s="126" t="s">
        <v>1</v>
      </c>
      <c r="B2" s="127" t="s">
        <v>2</v>
      </c>
      <c r="C2" s="128"/>
    </row>
    <row r="3" ht="24" customHeight="1" spans="1:256">
      <c r="A3" s="129" t="s">
        <v>3</v>
      </c>
      <c r="B3" s="130" t="s">
        <v>4</v>
      </c>
    </row>
    <row r="4" ht="67.5" spans="1:256">
      <c r="A4" s="131">
        <v>1.1</v>
      </c>
      <c r="B4" s="132" t="s">
        <v>5</v>
      </c>
    </row>
    <row r="5" ht="25" customHeight="1" spans="1:256">
      <c r="A5" s="131">
        <v>1.2</v>
      </c>
      <c r="B5" s="133" t="s">
        <v>6</v>
      </c>
    </row>
    <row r="6" ht="54" spans="1:256">
      <c r="A6" s="134">
        <v>1.3</v>
      </c>
      <c r="B6" s="133" t="s">
        <v>7</v>
      </c>
    </row>
    <row r="7" ht="108" spans="1:256">
      <c r="A7" s="131">
        <v>1.4</v>
      </c>
      <c r="B7" s="135" t="s">
        <v>8</v>
      </c>
    </row>
    <row r="8" ht="34" customHeight="1" spans="1:256">
      <c r="A8" s="131">
        <v>1.5</v>
      </c>
      <c r="B8" s="133" t="s">
        <v>9</v>
      </c>
    </row>
    <row r="9" ht="51" customHeight="1" spans="1:256">
      <c r="A9" s="131">
        <v>1.6</v>
      </c>
      <c r="B9" s="132" t="s">
        <v>10</v>
      </c>
    </row>
    <row r="10" ht="24" customHeight="1" spans="1:256">
      <c r="A10" s="129" t="s">
        <v>11</v>
      </c>
      <c r="B10" s="130" t="s">
        <v>12</v>
      </c>
    </row>
    <row r="11" ht="76" customHeight="1" spans="1:256">
      <c r="A11" s="131" t="s">
        <v>13</v>
      </c>
      <c r="B11" s="135" t="s">
        <v>14</v>
      </c>
    </row>
    <row r="12" ht="94.5" spans="1:256">
      <c r="A12" s="131" t="s">
        <v>15</v>
      </c>
      <c r="B12" s="133" t="s">
        <v>16</v>
      </c>
    </row>
    <row r="13" ht="60" customHeight="1" spans="1:256">
      <c r="A13" s="131" t="s">
        <v>17</v>
      </c>
      <c r="B13" s="133" t="s">
        <v>18</v>
      </c>
    </row>
    <row r="14" ht="66" customHeight="1" spans="1:256">
      <c r="A14" s="131" t="s">
        <v>19</v>
      </c>
      <c r="B14" s="136" t="s">
        <v>20</v>
      </c>
    </row>
    <row r="15" ht="60" customHeight="1" spans="1:256">
      <c r="A15" s="131" t="s">
        <v>21</v>
      </c>
      <c r="B15" s="133" t="s">
        <v>22</v>
      </c>
    </row>
    <row r="16" ht="24" customHeight="1" spans="1:256">
      <c r="A16" s="129" t="s">
        <v>23</v>
      </c>
      <c r="B16" s="130" t="s">
        <v>24</v>
      </c>
    </row>
    <row r="17" ht="60" customHeight="1" spans="1:2">
      <c r="A17" s="131">
        <v>3.1</v>
      </c>
      <c r="B17" s="133" t="s">
        <v>25</v>
      </c>
    </row>
    <row r="18" ht="60" customHeight="1" spans="1:2">
      <c r="A18" s="131">
        <v>3.2</v>
      </c>
      <c r="B18" s="133" t="s">
        <v>26</v>
      </c>
    </row>
    <row r="19" ht="25" customHeight="1" spans="1:2">
      <c r="A19" s="131" t="s">
        <v>27</v>
      </c>
      <c r="B19" s="133" t="s">
        <v>28</v>
      </c>
    </row>
    <row r="20" ht="25" customHeight="1" spans="1:2">
      <c r="A20" s="131" t="s">
        <v>29</v>
      </c>
      <c r="B20" s="136" t="s">
        <v>30</v>
      </c>
    </row>
    <row r="21" ht="24" customHeight="1" spans="1:2">
      <c r="A21" s="129" t="s">
        <v>31</v>
      </c>
      <c r="B21" s="130" t="s">
        <v>32</v>
      </c>
    </row>
    <row r="22" ht="25" customHeight="1" spans="1:2">
      <c r="A22" s="131">
        <v>4.1</v>
      </c>
      <c r="B22" s="133" t="s">
        <v>33</v>
      </c>
    </row>
    <row r="23" ht="60" customHeight="1" spans="1:2">
      <c r="A23" s="131" t="s">
        <v>34</v>
      </c>
      <c r="B23" s="133" t="s">
        <v>35</v>
      </c>
    </row>
    <row r="24" ht="24" customHeight="1" spans="1:2">
      <c r="A24" s="129" t="s">
        <v>36</v>
      </c>
      <c r="B24" s="130" t="s">
        <v>37</v>
      </c>
    </row>
    <row r="25" ht="51" customHeight="1" spans="1:2">
      <c r="A25" s="131" t="s">
        <v>38</v>
      </c>
      <c r="B25" s="132" t="s">
        <v>39</v>
      </c>
    </row>
    <row r="26" ht="24" customHeight="1" spans="1:2">
      <c r="A26" s="129" t="s">
        <v>40</v>
      </c>
      <c r="B26" s="130" t="s">
        <v>41</v>
      </c>
    </row>
    <row r="27" ht="60" customHeight="1" spans="1:2">
      <c r="A27" s="131">
        <v>6.1</v>
      </c>
      <c r="B27" s="133" t="s">
        <v>42</v>
      </c>
    </row>
    <row r="28" ht="51" customHeight="1" spans="1:2">
      <c r="A28" s="134" t="s">
        <v>43</v>
      </c>
      <c r="B28" s="137" t="s">
        <v>44</v>
      </c>
    </row>
    <row r="29" ht="39" customHeight="1" spans="1:2">
      <c r="A29" s="134" t="s">
        <v>45</v>
      </c>
      <c r="B29" s="138" t="s">
        <v>46</v>
      </c>
    </row>
    <row r="30" ht="51" customHeight="1" spans="1:2">
      <c r="A30" s="134" t="s">
        <v>47</v>
      </c>
      <c r="B30" s="132" t="s">
        <v>48</v>
      </c>
    </row>
    <row r="31" ht="87" customHeight="1" spans="1:2">
      <c r="A31" s="134" t="s">
        <v>49</v>
      </c>
      <c r="B31" s="139" t="s">
        <v>50</v>
      </c>
    </row>
    <row r="32" ht="29" customHeight="1" spans="1:2">
      <c r="A32" s="134" t="s">
        <v>51</v>
      </c>
      <c r="B32" s="133"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
  <sheetViews>
    <sheetView tabSelected="1" zoomScale="70" zoomScaleNormal="70" workbookViewId="0">
      <pane ySplit="5" topLeftCell="A34" activePane="bottomLeft" state="frozen"/>
      <selection/>
      <selection pane="bottomLeft" activeCell="N38" sqref="N38"/>
    </sheetView>
  </sheetViews>
  <sheetFormatPr defaultColWidth="9" defaultRowHeight="13.5"/>
  <cols>
    <col min="1" max="1" width="5.5" style="44" customWidth="1"/>
    <col min="2" max="2" width="12" style="45" customWidth="1"/>
    <col min="3" max="3" width="47.875" style="42" customWidth="1"/>
    <col min="4" max="4" width="39.125" style="46" customWidth="1"/>
    <col min="5" max="5" width="6" style="45" customWidth="1"/>
    <col min="6" max="6" width="6" style="42" customWidth="1"/>
    <col min="7" max="7" width="10.375" style="47" customWidth="1"/>
    <col min="8" max="8" width="10" style="47" customWidth="1"/>
    <col min="9" max="9" width="12.625" style="48"/>
    <col min="10" max="10" width="13.75" style="42"/>
    <col min="11" max="11" width="13.75" style="47" customWidth="1"/>
    <col min="12" max="12" width="12.625" style="44"/>
    <col min="13" max="13" width="13.75" style="49"/>
    <col min="14" max="14" width="12.625" style="44"/>
    <col min="15" max="15" width="16" style="44"/>
    <col min="16" max="16" width="14.875" style="44"/>
    <col min="17" max="16384" width="9" style="44"/>
  </cols>
  <sheetData>
    <row r="1" s="40" customFormat="1" ht="31" customHeight="1" spans="1:16">
      <c r="A1" s="50" t="str">
        <f>清单编制说明!A1</f>
        <v>广昌保障房配套基础设施项目施工总承包--土石方工程专业分包</v>
      </c>
      <c r="B1" s="51"/>
      <c r="C1" s="51"/>
      <c r="D1" s="52"/>
      <c r="E1" s="51"/>
      <c r="F1" s="51"/>
      <c r="G1" s="53"/>
      <c r="H1" s="53"/>
      <c r="I1" s="54"/>
      <c r="J1" s="51"/>
      <c r="K1" s="51"/>
      <c r="L1" s="50"/>
      <c r="M1" s="55"/>
    </row>
    <row r="2" s="41" customFormat="1" ht="25" customHeight="1" spans="1:16">
      <c r="A2" s="56" t="s">
        <v>53</v>
      </c>
      <c r="B2" s="56"/>
      <c r="C2" s="56"/>
      <c r="D2" s="57"/>
      <c r="E2" s="56"/>
      <c r="F2" s="56"/>
      <c r="G2" s="58"/>
      <c r="H2" s="58"/>
      <c r="I2" s="59"/>
      <c r="J2" s="56"/>
      <c r="K2" s="56"/>
      <c r="L2" s="56"/>
      <c r="M2" s="60"/>
    </row>
    <row r="3" s="41" customFormat="1" ht="25" customHeight="1" spans="1:16">
      <c r="A3" s="61"/>
      <c r="B3" s="61"/>
      <c r="C3" s="61"/>
      <c r="D3" s="57"/>
      <c r="E3" s="56"/>
      <c r="F3" s="62"/>
      <c r="G3" s="63"/>
      <c r="H3" s="63"/>
      <c r="I3" s="64"/>
      <c r="J3" s="62"/>
      <c r="K3" s="65" t="s">
        <v>54</v>
      </c>
      <c r="L3" s="66"/>
      <c r="M3" s="60"/>
    </row>
    <row r="4" s="41" customFormat="1" ht="25" customHeight="1" spans="1:16">
      <c r="A4" s="67" t="s">
        <v>1</v>
      </c>
      <c r="B4" s="67" t="s">
        <v>55</v>
      </c>
      <c r="C4" s="67" t="s">
        <v>56</v>
      </c>
      <c r="D4" s="68" t="s">
        <v>57</v>
      </c>
      <c r="E4" s="68" t="s">
        <v>58</v>
      </c>
      <c r="F4" s="68" t="s">
        <v>59</v>
      </c>
      <c r="G4" s="69" t="s">
        <v>60</v>
      </c>
      <c r="H4" s="70" t="s">
        <v>61</v>
      </c>
      <c r="I4" s="71"/>
      <c r="J4" s="72"/>
      <c r="K4" s="69" t="s">
        <v>62</v>
      </c>
      <c r="L4" s="67" t="s">
        <v>63</v>
      </c>
      <c r="M4" s="60"/>
    </row>
    <row r="5" s="41" customFormat="1" ht="25" customHeight="1" spans="1:16">
      <c r="A5" s="67"/>
      <c r="B5" s="67"/>
      <c r="C5" s="67"/>
      <c r="D5" s="73"/>
      <c r="E5" s="73"/>
      <c r="F5" s="73"/>
      <c r="G5" s="74"/>
      <c r="H5" s="75" t="s">
        <v>64</v>
      </c>
      <c r="I5" s="76" t="s">
        <v>65</v>
      </c>
      <c r="J5" s="67" t="s">
        <v>66</v>
      </c>
      <c r="K5" s="74"/>
      <c r="L5" s="67"/>
      <c r="M5" s="77"/>
      <c r="N5" s="77"/>
      <c r="O5" s="77"/>
      <c r="P5" s="78"/>
    </row>
    <row r="6" spans="1:16">
      <c r="A6" s="79">
        <v>1</v>
      </c>
      <c r="B6" s="80" t="s">
        <v>67</v>
      </c>
      <c r="C6" s="80" t="s">
        <v>68</v>
      </c>
      <c r="D6" s="80"/>
      <c r="E6" s="81" t="s">
        <v>68</v>
      </c>
      <c r="F6" s="82" t="s">
        <v>68</v>
      </c>
      <c r="G6" s="83"/>
      <c r="H6" s="84"/>
      <c r="I6" s="85"/>
      <c r="J6" s="86"/>
      <c r="K6" s="84"/>
      <c r="L6" s="87"/>
    </row>
    <row r="7" ht="288" spans="1:16">
      <c r="A7" s="79">
        <v>2</v>
      </c>
      <c r="B7" s="80" t="s">
        <v>69</v>
      </c>
      <c r="C7" s="80" t="s">
        <v>70</v>
      </c>
      <c r="D7" s="80" t="s">
        <v>71</v>
      </c>
      <c r="E7" s="81" t="s">
        <v>72</v>
      </c>
      <c r="F7" s="81" t="s">
        <v>73</v>
      </c>
      <c r="G7" s="88">
        <v>2884.88</v>
      </c>
      <c r="H7" s="89"/>
      <c r="I7" s="90">
        <v>0.09</v>
      </c>
      <c r="J7" s="91">
        <f t="shared" ref="J7:J12" si="0">ROUND(H7*(1+I7),2)</f>
        <v>0</v>
      </c>
      <c r="K7" s="92">
        <f>ROUND(J7*G7,2)</f>
        <v>0</v>
      </c>
      <c r="L7" s="87"/>
    </row>
    <row r="8" s="42" customFormat="1" ht="288" spans="1:16">
      <c r="A8" s="79">
        <v>3</v>
      </c>
      <c r="B8" s="80" t="s">
        <v>74</v>
      </c>
      <c r="C8" s="80" t="s">
        <v>70</v>
      </c>
      <c r="D8" s="80" t="s">
        <v>75</v>
      </c>
      <c r="E8" s="79" t="s">
        <v>72</v>
      </c>
      <c r="F8" s="79" t="s">
        <v>73</v>
      </c>
      <c r="G8" s="93">
        <v>2054.52</v>
      </c>
      <c r="H8" s="94"/>
      <c r="I8" s="90">
        <v>0.09</v>
      </c>
      <c r="J8" s="91">
        <f t="shared" si="0"/>
        <v>0</v>
      </c>
      <c r="K8" s="92">
        <f t="shared" ref="K7:K12" si="1">ROUND(J8*G8,2)</f>
        <v>0</v>
      </c>
      <c r="L8" s="91"/>
      <c r="M8" s="95"/>
    </row>
    <row r="9" s="42" customFormat="1" ht="300" spans="1:16">
      <c r="A9" s="79" t="s">
        <v>76</v>
      </c>
      <c r="B9" s="80" t="s">
        <v>77</v>
      </c>
      <c r="C9" s="80" t="s">
        <v>78</v>
      </c>
      <c r="D9" s="80" t="s">
        <v>79</v>
      </c>
      <c r="E9" s="79" t="s">
        <v>72</v>
      </c>
      <c r="F9" s="79" t="s">
        <v>73</v>
      </c>
      <c r="G9" s="93">
        <v>4939.4</v>
      </c>
      <c r="H9" s="94"/>
      <c r="I9" s="90">
        <v>0.09</v>
      </c>
      <c r="J9" s="91">
        <f t="shared" si="0"/>
        <v>0</v>
      </c>
      <c r="K9" s="92">
        <f t="shared" si="1"/>
        <v>0</v>
      </c>
      <c r="L9" s="96" t="s">
        <v>80</v>
      </c>
      <c r="M9" s="95"/>
    </row>
    <row r="10" s="42" customFormat="1" ht="288" spans="1:16">
      <c r="A10" s="79">
        <v>4</v>
      </c>
      <c r="B10" s="80" t="s">
        <v>81</v>
      </c>
      <c r="C10" s="80" t="s">
        <v>70</v>
      </c>
      <c r="D10" s="80" t="s">
        <v>82</v>
      </c>
      <c r="E10" s="79" t="s">
        <v>72</v>
      </c>
      <c r="F10" s="79" t="s">
        <v>73</v>
      </c>
      <c r="G10" s="93">
        <v>5756</v>
      </c>
      <c r="H10" s="94"/>
      <c r="I10" s="90">
        <v>0.09</v>
      </c>
      <c r="J10" s="91">
        <f t="shared" si="0"/>
        <v>0</v>
      </c>
      <c r="K10" s="92">
        <f t="shared" si="1"/>
        <v>0</v>
      </c>
      <c r="L10" s="91"/>
      <c r="M10" s="95"/>
    </row>
    <row r="11" s="42" customFormat="1" ht="180" spans="1:16">
      <c r="A11" s="79">
        <v>5</v>
      </c>
      <c r="B11" s="80" t="s">
        <v>83</v>
      </c>
      <c r="C11" s="80" t="s">
        <v>84</v>
      </c>
      <c r="D11" s="80" t="s">
        <v>85</v>
      </c>
      <c r="E11" s="79" t="s">
        <v>72</v>
      </c>
      <c r="F11" s="79" t="s">
        <v>73</v>
      </c>
      <c r="G11" s="93">
        <v>34480.95</v>
      </c>
      <c r="H11" s="94"/>
      <c r="I11" s="90">
        <v>0.09</v>
      </c>
      <c r="J11" s="91">
        <f t="shared" si="0"/>
        <v>0</v>
      </c>
      <c r="K11" s="92">
        <f t="shared" si="1"/>
        <v>0</v>
      </c>
      <c r="L11" s="91"/>
      <c r="M11" s="95"/>
    </row>
    <row r="12" s="42" customFormat="1" ht="132" spans="1:16">
      <c r="A12" s="79">
        <v>6</v>
      </c>
      <c r="B12" s="80" t="s">
        <v>86</v>
      </c>
      <c r="C12" s="80" t="s">
        <v>87</v>
      </c>
      <c r="D12" s="80" t="s">
        <v>88</v>
      </c>
      <c r="E12" s="97" t="s">
        <v>72</v>
      </c>
      <c r="F12" s="79" t="s">
        <v>73</v>
      </c>
      <c r="G12" s="93">
        <v>19871.21</v>
      </c>
      <c r="H12" s="94"/>
      <c r="I12" s="90">
        <v>0.09</v>
      </c>
      <c r="J12" s="91">
        <f t="shared" si="0"/>
        <v>0</v>
      </c>
      <c r="K12" s="92">
        <f t="shared" si="1"/>
        <v>0</v>
      </c>
      <c r="L12" s="91"/>
      <c r="M12" s="95"/>
    </row>
    <row r="13" s="42" customFormat="1" spans="1:16">
      <c r="A13" s="79">
        <v>7</v>
      </c>
      <c r="B13" s="80" t="s">
        <v>89</v>
      </c>
      <c r="C13" s="80" t="s">
        <v>68</v>
      </c>
      <c r="D13" s="80"/>
      <c r="E13" s="79"/>
      <c r="F13" s="79" t="s">
        <v>68</v>
      </c>
      <c r="G13" s="94" t="s">
        <v>68</v>
      </c>
      <c r="H13" s="94"/>
      <c r="I13" s="90"/>
      <c r="J13" s="91"/>
      <c r="K13" s="92"/>
      <c r="L13" s="91"/>
      <c r="M13" s="95"/>
    </row>
    <row r="14" s="42" customFormat="1" ht="120" spans="1:16">
      <c r="A14" s="79">
        <v>8</v>
      </c>
      <c r="B14" s="80" t="s">
        <v>90</v>
      </c>
      <c r="C14" s="80" t="s">
        <v>91</v>
      </c>
      <c r="D14" s="80" t="s">
        <v>92</v>
      </c>
      <c r="E14" s="79" t="s">
        <v>72</v>
      </c>
      <c r="F14" s="79" t="s">
        <v>73</v>
      </c>
      <c r="G14" s="93">
        <v>12923.17</v>
      </c>
      <c r="H14" s="94"/>
      <c r="I14" s="90">
        <v>0.09</v>
      </c>
      <c r="J14" s="91">
        <f>ROUND(H14*(1+I14),2)</f>
        <v>0</v>
      </c>
      <c r="K14" s="92">
        <f>ROUND(J14*G14,2)</f>
        <v>0</v>
      </c>
      <c r="L14" s="91"/>
      <c r="M14" s="95"/>
    </row>
    <row r="15" s="42" customFormat="1" ht="300" spans="1:16">
      <c r="A15" s="79" t="s">
        <v>93</v>
      </c>
      <c r="B15" s="80" t="s">
        <v>94</v>
      </c>
      <c r="C15" s="80" t="s">
        <v>95</v>
      </c>
      <c r="D15" s="98" t="str">
        <f>D9</f>
        <v>余方弃置量基本公式为总挖方量 - 场内利用回填量，且挖方、回填与弃置量需保持同一状态（多为挖掘前天然密实体积）。若涉及松散状态计量，需按土壤类别乘松散系数换算，如三类土松散系数约1.25。</v>
      </c>
      <c r="E15" s="79" t="s">
        <v>72</v>
      </c>
      <c r="F15" s="79" t="s">
        <v>73</v>
      </c>
      <c r="G15" s="93">
        <v>12923.17</v>
      </c>
      <c r="H15" s="94"/>
      <c r="I15" s="90">
        <v>0.09</v>
      </c>
      <c r="J15" s="91">
        <f>ROUND(H15*(1+I15),2)</f>
        <v>0</v>
      </c>
      <c r="K15" s="92">
        <f>ROUND(J15*G15,2)</f>
        <v>0</v>
      </c>
      <c r="L15" s="96" t="s">
        <v>96</v>
      </c>
      <c r="M15" s="95"/>
    </row>
    <row r="16" s="42" customFormat="1" ht="288" spans="1:16">
      <c r="A16" s="79">
        <v>9</v>
      </c>
      <c r="B16" s="80" t="s">
        <v>97</v>
      </c>
      <c r="C16" s="80" t="s">
        <v>70</v>
      </c>
      <c r="D16" s="99" t="s">
        <v>71</v>
      </c>
      <c r="E16" s="97" t="s">
        <v>72</v>
      </c>
      <c r="F16" s="100" t="s">
        <v>73</v>
      </c>
      <c r="G16" s="101">
        <v>2030.141</v>
      </c>
      <c r="H16" s="94"/>
      <c r="I16" s="90">
        <v>0.09</v>
      </c>
      <c r="J16" s="91">
        <f>ROUND(H16*(1+I16),2)</f>
        <v>0</v>
      </c>
      <c r="K16" s="92">
        <f>ROUND(J16*G16,2)</f>
        <v>0</v>
      </c>
      <c r="L16" s="91"/>
      <c r="M16" s="95"/>
    </row>
    <row r="17" s="42" customFormat="1" ht="288" spans="1:13">
      <c r="A17" s="79" t="s">
        <v>76</v>
      </c>
      <c r="B17" s="80" t="s">
        <v>98</v>
      </c>
      <c r="C17" s="80" t="s">
        <v>99</v>
      </c>
      <c r="D17" s="98" t="str">
        <f>$D$7</f>
        <v>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v>
      </c>
      <c r="E17" s="97" t="s">
        <v>72</v>
      </c>
      <c r="F17" s="100" t="s">
        <v>73</v>
      </c>
      <c r="G17" s="101">
        <v>14953.311</v>
      </c>
      <c r="H17" s="94"/>
      <c r="I17" s="90">
        <v>0.09</v>
      </c>
      <c r="J17" s="91">
        <f>ROUND(H17*(1+I17),2)</f>
        <v>0</v>
      </c>
      <c r="K17" s="92">
        <f>ROUND(J17*G17,2)</f>
        <v>0</v>
      </c>
      <c r="L17" s="96" t="s">
        <v>80</v>
      </c>
      <c r="M17" s="95"/>
    </row>
    <row r="18" s="42" customFormat="1" ht="276" spans="1:13">
      <c r="A18" s="79">
        <v>10</v>
      </c>
      <c r="B18" s="80" t="s">
        <v>100</v>
      </c>
      <c r="C18" s="80" t="s">
        <v>101</v>
      </c>
      <c r="D18" s="80"/>
      <c r="E18" s="97" t="s">
        <v>72</v>
      </c>
      <c r="F18" s="100" t="s">
        <v>73</v>
      </c>
      <c r="G18" s="101">
        <v>1578.03</v>
      </c>
      <c r="H18" s="94"/>
      <c r="I18" s="90">
        <v>0.09</v>
      </c>
      <c r="J18" s="91">
        <f>ROUND(H18*(1+I18),2)</f>
        <v>0</v>
      </c>
      <c r="K18" s="92">
        <f>ROUND(J18*G18,2)</f>
        <v>0</v>
      </c>
      <c r="L18" s="91"/>
      <c r="M18" s="95"/>
    </row>
    <row r="19" s="42" customFormat="1" spans="1:13">
      <c r="A19" s="79">
        <v>11</v>
      </c>
      <c r="B19" s="14" t="s">
        <v>102</v>
      </c>
      <c r="C19" s="14"/>
      <c r="D19" s="80"/>
      <c r="E19" s="79"/>
      <c r="F19" s="100"/>
      <c r="G19" s="102"/>
      <c r="H19" s="94"/>
      <c r="I19" s="90"/>
      <c r="J19" s="91"/>
      <c r="K19" s="92"/>
      <c r="L19" s="91"/>
      <c r="M19" s="95"/>
    </row>
    <row r="20" s="42" customFormat="1" spans="1:13">
      <c r="A20" s="79">
        <v>12</v>
      </c>
      <c r="B20" s="14" t="s">
        <v>103</v>
      </c>
      <c r="C20" s="14"/>
      <c r="D20" s="80"/>
      <c r="E20" s="79"/>
      <c r="F20" s="100"/>
      <c r="G20" s="102"/>
      <c r="H20" s="94"/>
      <c r="I20" s="90"/>
      <c r="J20" s="91"/>
      <c r="K20" s="92"/>
      <c r="L20" s="91"/>
      <c r="M20" s="95"/>
    </row>
    <row r="21" s="42" customFormat="1" spans="1:13">
      <c r="A21" s="79">
        <v>13</v>
      </c>
      <c r="B21" s="14" t="s">
        <v>104</v>
      </c>
      <c r="C21" s="14" t="s">
        <v>68</v>
      </c>
      <c r="D21" s="80"/>
      <c r="E21" s="79"/>
      <c r="F21" s="100" t="s">
        <v>68</v>
      </c>
      <c r="G21" s="102" t="s">
        <v>68</v>
      </c>
      <c r="H21" s="94"/>
      <c r="I21" s="90"/>
      <c r="J21" s="91"/>
      <c r="K21" s="92"/>
      <c r="L21" s="91"/>
      <c r="M21" s="95"/>
    </row>
    <row r="22" s="42" customFormat="1" ht="228" spans="1:13">
      <c r="A22" s="79">
        <v>14</v>
      </c>
      <c r="B22" s="14" t="s">
        <v>105</v>
      </c>
      <c r="C22" s="14" t="str">
        <f>C34</f>
        <v>1、土壤类别：淤泥、流砂
2、挖土深度：按现场情况综合考虑
3、主要工作内容：
（1）挖淤泥、流砂；场内转运、不含场外相关工作
4、综合情况考虑：
（1）自行考虑土方场外堆放地点、弃土点渣土堆放，但承包人或分包人有权指定弃土点，分包人须无条件接受。
（2）场内运距、场内堆放，如现场弃土承包人需利用，分包人需将弃土运至承包人指定地点。
（3）土质类型及地质条件、各种深度。
（4）车辆清洗、内路面清洁、交警城管环卫等政府部门相关协调费用。
（5）自行解决施工时所需的施工道路的修建（含所需的材料，如砖渣、钢板之类）
（6）开挖及外运方式:由分包人综合考虑。
（7）基坑开挖期间降排水、覆盖绿网、洒水降尘、油品检测费用、挖机司机持证上岗费用。
5、其他:综合考虑按图纸、规范、招标文件要求而实施、完成这项工程的一切有关费用</v>
      </c>
      <c r="D22" s="80" t="str">
        <f>D34</f>
        <v>按实际开挖体积计算
淤泥：在静水或缓慢的流水环境中沉积，并经生物化学作用形成，其天然含水量&gt;液限、天然孔隙比≥1.5的粘性土，外观上呈流塑状态
流砂：含水饱和，因受动水压力影响而呈流动状态的细砂、微粒砂、亚砂土</v>
      </c>
      <c r="E22" s="97" t="s">
        <v>72</v>
      </c>
      <c r="F22" s="100" t="s">
        <v>73</v>
      </c>
      <c r="G22" s="101">
        <v>1090</v>
      </c>
      <c r="H22" s="94"/>
      <c r="I22" s="90">
        <v>0.09</v>
      </c>
      <c r="J22" s="91">
        <f>ROUND(H22*(1+I22),2)</f>
        <v>0</v>
      </c>
      <c r="K22" s="92">
        <f>ROUND(J22*G22,2)</f>
        <v>0</v>
      </c>
      <c r="L22" s="91"/>
      <c r="M22" s="95"/>
    </row>
    <row r="23" s="42" customFormat="1" ht="48" spans="1:13">
      <c r="A23" s="79">
        <v>15</v>
      </c>
      <c r="B23" s="14" t="s">
        <v>106</v>
      </c>
      <c r="C23" s="14" t="s">
        <v>107</v>
      </c>
      <c r="D23" s="80" t="s">
        <v>108</v>
      </c>
      <c r="E23" s="97" t="s">
        <v>72</v>
      </c>
      <c r="F23" s="79" t="s">
        <v>73</v>
      </c>
      <c r="G23" s="93">
        <v>1090</v>
      </c>
      <c r="H23" s="94"/>
      <c r="I23" s="90">
        <v>0.09</v>
      </c>
      <c r="J23" s="91">
        <f>ROUND(H23*(1+I23),2)</f>
        <v>0</v>
      </c>
      <c r="K23" s="92">
        <f>ROUND(J23*G23,2)</f>
        <v>0</v>
      </c>
      <c r="L23" s="91"/>
      <c r="M23" s="95"/>
    </row>
    <row r="24" s="42" customFormat="1" ht="132" spans="1:13">
      <c r="A24" s="79">
        <v>16</v>
      </c>
      <c r="B24" s="14" t="s">
        <v>109</v>
      </c>
      <c r="C24" s="14" t="s">
        <v>110</v>
      </c>
      <c r="D24" s="80" t="s">
        <v>108</v>
      </c>
      <c r="E24" s="97" t="s">
        <v>72</v>
      </c>
      <c r="F24" s="79" t="s">
        <v>73</v>
      </c>
      <c r="G24" s="93">
        <v>1090</v>
      </c>
      <c r="H24" s="94"/>
      <c r="I24" s="90">
        <v>0.09</v>
      </c>
      <c r="J24" s="91">
        <f>ROUND(H24*(1+I24),2)</f>
        <v>0</v>
      </c>
      <c r="K24" s="92">
        <f>ROUND(J24*G24,2)</f>
        <v>0</v>
      </c>
      <c r="L24" s="91"/>
      <c r="M24" s="95"/>
    </row>
    <row r="25" s="42" customFormat="1" spans="1:13">
      <c r="A25" s="79">
        <v>17</v>
      </c>
      <c r="B25" s="14" t="s">
        <v>111</v>
      </c>
      <c r="C25" s="14"/>
      <c r="D25" s="80"/>
      <c r="E25" s="79"/>
      <c r="F25" s="79"/>
      <c r="G25" s="94"/>
      <c r="H25" s="94"/>
      <c r="I25" s="90"/>
      <c r="J25" s="91"/>
      <c r="K25" s="92"/>
      <c r="L25" s="91"/>
      <c r="M25" s="95"/>
    </row>
    <row r="26" s="42" customFormat="1" spans="1:13">
      <c r="A26" s="79">
        <v>18</v>
      </c>
      <c r="B26" s="80" t="s">
        <v>112</v>
      </c>
      <c r="C26" s="80" t="s">
        <v>68</v>
      </c>
      <c r="D26" s="80"/>
      <c r="E26" s="97"/>
      <c r="F26" s="100" t="s">
        <v>68</v>
      </c>
      <c r="G26" s="102" t="s">
        <v>68</v>
      </c>
      <c r="H26" s="94"/>
      <c r="I26" s="90"/>
      <c r="J26" s="91"/>
      <c r="K26" s="92"/>
      <c r="L26" s="91"/>
      <c r="M26" s="95"/>
    </row>
    <row r="27" s="42" customFormat="1" spans="1:13">
      <c r="A27" s="79">
        <v>19</v>
      </c>
      <c r="B27" s="80" t="s">
        <v>113</v>
      </c>
      <c r="C27" s="80" t="s">
        <v>68</v>
      </c>
      <c r="D27" s="80"/>
      <c r="E27" s="79"/>
      <c r="F27" s="79" t="s">
        <v>68</v>
      </c>
      <c r="G27" s="94" t="s">
        <v>68</v>
      </c>
      <c r="H27" s="94"/>
      <c r="I27" s="90"/>
      <c r="J27" s="91"/>
      <c r="K27" s="92"/>
      <c r="L27" s="91"/>
      <c r="M27" s="95"/>
    </row>
    <row r="28" s="42" customFormat="1" ht="288" spans="1:13">
      <c r="A28" s="79">
        <v>20</v>
      </c>
      <c r="B28" s="80" t="s">
        <v>69</v>
      </c>
      <c r="C28" s="80" t="s">
        <v>70</v>
      </c>
      <c r="D28" s="80" t="s">
        <v>71</v>
      </c>
      <c r="E28" s="79" t="s">
        <v>72</v>
      </c>
      <c r="F28" s="79" t="s">
        <v>73</v>
      </c>
      <c r="G28" s="93">
        <v>744.91</v>
      </c>
      <c r="H28" s="94"/>
      <c r="I28" s="90">
        <v>0.09</v>
      </c>
      <c r="J28" s="91">
        <f>ROUND(H28*(1+I28),2)</f>
        <v>0</v>
      </c>
      <c r="K28" s="92">
        <f>ROUND(J28*G28,2)</f>
        <v>0</v>
      </c>
      <c r="L28" s="91"/>
      <c r="M28" s="95"/>
    </row>
    <row r="29" s="42" customFormat="1" ht="288" spans="1:13">
      <c r="A29" s="79">
        <v>21</v>
      </c>
      <c r="B29" s="80" t="s">
        <v>114</v>
      </c>
      <c r="C29" s="80" t="s">
        <v>70</v>
      </c>
      <c r="D29" s="99" t="s">
        <v>71</v>
      </c>
      <c r="E29" s="79" t="s">
        <v>72</v>
      </c>
      <c r="F29" s="79" t="s">
        <v>73</v>
      </c>
      <c r="G29" s="93">
        <v>9700.5</v>
      </c>
      <c r="H29" s="94"/>
      <c r="I29" s="90">
        <v>0.09</v>
      </c>
      <c r="J29" s="91">
        <f>ROUND(H29*(1+I29),2)</f>
        <v>0</v>
      </c>
      <c r="K29" s="92">
        <f>ROUND(J29*G29,2)</f>
        <v>0</v>
      </c>
      <c r="L29" s="91"/>
      <c r="M29" s="95"/>
    </row>
    <row r="30" s="42" customFormat="1" ht="300" spans="1:13">
      <c r="A30" s="79" t="s">
        <v>76</v>
      </c>
      <c r="B30" s="80" t="s">
        <v>77</v>
      </c>
      <c r="C30" s="80" t="s">
        <v>78</v>
      </c>
      <c r="D30" s="98" t="str">
        <f>$D$7</f>
        <v>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v>
      </c>
      <c r="E30" s="97" t="s">
        <v>72</v>
      </c>
      <c r="F30" s="79" t="s">
        <v>73</v>
      </c>
      <c r="G30" s="93">
        <v>10445.41</v>
      </c>
      <c r="H30" s="94"/>
      <c r="I30" s="90">
        <v>0.09</v>
      </c>
      <c r="J30" s="91">
        <f>ROUND(H30*(1+I30),2)</f>
        <v>0</v>
      </c>
      <c r="K30" s="92">
        <f>ROUND(J30*G30,2)</f>
        <v>0</v>
      </c>
      <c r="L30" s="96" t="s">
        <v>80</v>
      </c>
      <c r="M30" s="95"/>
    </row>
    <row r="31" s="42" customFormat="1" ht="180" spans="1:13">
      <c r="A31" s="79">
        <v>23</v>
      </c>
      <c r="B31" s="80" t="s">
        <v>115</v>
      </c>
      <c r="C31" s="80" t="s">
        <v>84</v>
      </c>
      <c r="D31" s="99" t="s">
        <v>85</v>
      </c>
      <c r="E31" s="79" t="s">
        <v>72</v>
      </c>
      <c r="F31" s="103" t="s">
        <v>73</v>
      </c>
      <c r="G31" s="93">
        <v>15364.34</v>
      </c>
      <c r="H31" s="94"/>
      <c r="I31" s="90">
        <v>0.09</v>
      </c>
      <c r="J31" s="91">
        <f>ROUND(H31*(1+I31),2)</f>
        <v>0</v>
      </c>
      <c r="K31" s="92">
        <f>ROUND(J31*G31,2)</f>
        <v>0</v>
      </c>
      <c r="L31" s="91"/>
      <c r="M31" s="95"/>
    </row>
    <row r="32" s="42" customFormat="1" ht="300" spans="1:13">
      <c r="A32" s="79" t="s">
        <v>76</v>
      </c>
      <c r="B32" s="80" t="s">
        <v>98</v>
      </c>
      <c r="C32" s="80" t="s">
        <v>116</v>
      </c>
      <c r="D32" s="98" t="str">
        <f>$D$7</f>
        <v>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v>
      </c>
      <c r="E32" s="79" t="s">
        <v>72</v>
      </c>
      <c r="F32" s="103" t="s">
        <v>73</v>
      </c>
      <c r="G32" s="93">
        <v>7052.4</v>
      </c>
      <c r="H32" s="94"/>
      <c r="I32" s="90">
        <v>0.09</v>
      </c>
      <c r="J32" s="91">
        <f>ROUND(H32*(1+I32),2)</f>
        <v>0</v>
      </c>
      <c r="K32" s="92">
        <f>ROUND(J32*G32,2)</f>
        <v>0</v>
      </c>
      <c r="L32" s="96" t="s">
        <v>80</v>
      </c>
      <c r="M32" s="95"/>
    </row>
    <row r="33" customFormat="1" spans="1:13">
      <c r="A33" s="79">
        <v>26</v>
      </c>
      <c r="B33" s="14" t="s">
        <v>117</v>
      </c>
      <c r="C33" s="14" t="s">
        <v>68</v>
      </c>
      <c r="D33" s="80"/>
      <c r="E33" s="81"/>
      <c r="F33" s="103"/>
      <c r="G33" s="94"/>
      <c r="H33" s="89"/>
      <c r="I33" s="90"/>
      <c r="J33" s="91"/>
      <c r="K33" s="92"/>
      <c r="L33" s="104"/>
      <c r="M33" s="105"/>
    </row>
    <row r="34" customFormat="1" ht="228" spans="1:13">
      <c r="A34" s="79">
        <v>27</v>
      </c>
      <c r="B34" s="14" t="s">
        <v>105</v>
      </c>
      <c r="C34" s="14" t="s">
        <v>118</v>
      </c>
      <c r="D34" s="80" t="s">
        <v>119</v>
      </c>
      <c r="E34" s="97" t="s">
        <v>72</v>
      </c>
      <c r="F34" s="103" t="s">
        <v>73</v>
      </c>
      <c r="G34" s="93">
        <v>320.39</v>
      </c>
      <c r="H34" s="89"/>
      <c r="I34" s="90">
        <v>0.09</v>
      </c>
      <c r="J34" s="91">
        <f>ROUND(H34*(1+I34),2)</f>
        <v>0</v>
      </c>
      <c r="K34" s="92">
        <f>ROUND(J34*G34,2)</f>
        <v>0</v>
      </c>
      <c r="L34" s="104"/>
      <c r="M34" s="105"/>
    </row>
    <row r="35" customFormat="1" ht="48" spans="1:13">
      <c r="A35" s="79">
        <v>28</v>
      </c>
      <c r="B35" s="14" t="s">
        <v>106</v>
      </c>
      <c r="C35" s="14" t="s">
        <v>120</v>
      </c>
      <c r="D35" s="80" t="str">
        <f>D23</f>
        <v>按实际计量且验收合格为准</v>
      </c>
      <c r="E35" s="97" t="s">
        <v>72</v>
      </c>
      <c r="F35" s="103" t="s">
        <v>73</v>
      </c>
      <c r="G35" s="93">
        <v>320.39</v>
      </c>
      <c r="H35" s="89"/>
      <c r="I35" s="90">
        <v>0.09</v>
      </c>
      <c r="J35" s="91">
        <f>ROUND(H35*(1+I35),2)</f>
        <v>0</v>
      </c>
      <c r="K35" s="92">
        <f>ROUND(J35*G35,2)</f>
        <v>0</v>
      </c>
      <c r="L35" s="104"/>
      <c r="M35" s="105"/>
    </row>
    <row r="36" customFormat="1" ht="120" spans="1:13">
      <c r="A36" s="79">
        <v>29</v>
      </c>
      <c r="B36" s="14" t="s">
        <v>109</v>
      </c>
      <c r="C36" s="14" t="s">
        <v>121</v>
      </c>
      <c r="D36" s="80" t="str">
        <f>D24</f>
        <v>按实际计量且验收合格为准</v>
      </c>
      <c r="E36" s="97" t="s">
        <v>72</v>
      </c>
      <c r="F36" s="103" t="s">
        <v>73</v>
      </c>
      <c r="G36" s="93">
        <v>1065.3</v>
      </c>
      <c r="H36" s="89"/>
      <c r="I36" s="90">
        <v>0.09</v>
      </c>
      <c r="J36" s="91">
        <f>ROUND(H36*(1+I36),2)</f>
        <v>0</v>
      </c>
      <c r="K36" s="92">
        <f>ROUND(J36*G36,2)</f>
        <v>0</v>
      </c>
      <c r="L36" s="104"/>
      <c r="M36" s="105"/>
    </row>
    <row r="37" customFormat="1" spans="1:13">
      <c r="A37" s="79">
        <v>30</v>
      </c>
      <c r="B37" s="106" t="s">
        <v>122</v>
      </c>
      <c r="C37" s="14"/>
      <c r="D37" s="80"/>
      <c r="E37" s="81"/>
      <c r="F37" s="103"/>
      <c r="G37" s="94"/>
      <c r="H37" s="89"/>
      <c r="I37" s="90"/>
      <c r="J37" s="91"/>
      <c r="K37" s="92"/>
      <c r="L37" s="104"/>
      <c r="M37" s="105"/>
    </row>
    <row r="38" customFormat="1" ht="180" spans="1:13">
      <c r="A38" s="79">
        <v>31</v>
      </c>
      <c r="B38" s="14" t="s">
        <v>115</v>
      </c>
      <c r="C38" s="80" t="s">
        <v>123</v>
      </c>
      <c r="D38" s="80" t="s">
        <v>85</v>
      </c>
      <c r="E38" s="97" t="s">
        <v>72</v>
      </c>
      <c r="F38" s="103" t="s">
        <v>73</v>
      </c>
      <c r="G38" s="93">
        <v>971.588</v>
      </c>
      <c r="H38" s="89"/>
      <c r="I38" s="90">
        <v>0.09</v>
      </c>
      <c r="J38" s="91">
        <f>ROUND(H38*(1+I38),2)</f>
        <v>0</v>
      </c>
      <c r="K38" s="92">
        <f>ROUND(J38*G38,2)</f>
        <v>0</v>
      </c>
      <c r="L38" s="104"/>
      <c r="M38" s="105"/>
    </row>
    <row r="39" customFormat="1" spans="1:13">
      <c r="A39" s="79">
        <v>32</v>
      </c>
      <c r="B39" s="80" t="s">
        <v>124</v>
      </c>
      <c r="C39" s="80"/>
      <c r="D39" s="107"/>
      <c r="E39" s="108"/>
      <c r="F39" s="109"/>
      <c r="G39" s="110"/>
      <c r="H39" s="111"/>
      <c r="I39" s="90"/>
      <c r="J39" s="112"/>
      <c r="K39" s="113">
        <v>300000</v>
      </c>
      <c r="L39" s="104"/>
      <c r="M39" s="105"/>
    </row>
    <row r="40" s="43" customFormat="1" ht="24" customHeight="1" spans="1:13">
      <c r="A40" s="79">
        <v>33</v>
      </c>
      <c r="B40" s="114" t="s">
        <v>125</v>
      </c>
      <c r="C40" s="114"/>
      <c r="D40" s="115"/>
      <c r="E40" s="116"/>
      <c r="F40" s="117"/>
      <c r="G40" s="118"/>
      <c r="H40" s="113"/>
      <c r="I40" s="90"/>
      <c r="J40" s="119"/>
      <c r="K40" s="113">
        <v>2307909.84</v>
      </c>
      <c r="L40" s="120"/>
      <c r="M40" s="121"/>
    </row>
    <row r="43" ht="14.25" spans="1:13">
      <c r="K43" s="122"/>
    </row>
    <row r="45" ht="14.25" spans="1:13">
      <c r="K45" s="122"/>
      <c r="L45" s="122"/>
    </row>
  </sheetData>
  <autoFilter xmlns:etc="http://www.wps.cn/officeDocument/2017/etCustomData" ref="A5:P41"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topLeftCell="A73" workbookViewId="0">
      <selection activeCell="J11" sqref="J11"/>
    </sheetView>
  </sheetViews>
  <sheetFormatPr defaultColWidth="9" defaultRowHeight="11.25" outlineLevelCol="3"/>
  <cols>
    <col min="1" max="1" width="6" style="17" customWidth="1"/>
    <col min="2" max="2" width="25.3916666666667" style="18" customWidth="1"/>
    <col min="3" max="3" width="34" style="18" customWidth="1"/>
    <col min="4" max="4" width="15.5" style="19" customWidth="1"/>
    <col min="5" max="16384" width="9" style="18"/>
  </cols>
  <sheetData>
    <row r="1" ht="18.75" spans="1:4">
      <c r="A1" s="20" t="s">
        <v>126</v>
      </c>
      <c r="B1" s="20"/>
      <c r="C1" s="20"/>
      <c r="D1" s="21"/>
    </row>
    <row r="2" s="16" customFormat="1" ht="16" customHeight="1" spans="1:4">
      <c r="A2" s="22" t="s">
        <v>1</v>
      </c>
      <c r="B2" s="22" t="s">
        <v>127</v>
      </c>
      <c r="C2" s="22" t="s">
        <v>128</v>
      </c>
      <c r="D2" s="23" t="s">
        <v>129</v>
      </c>
    </row>
    <row r="3" s="16" customFormat="1" ht="16" customHeight="1" spans="1:4">
      <c r="A3" s="22" t="s">
        <v>130</v>
      </c>
      <c r="B3" s="24" t="s">
        <v>131</v>
      </c>
      <c r="C3" s="24" t="s">
        <v>132</v>
      </c>
      <c r="D3" s="23"/>
    </row>
    <row r="4" s="16" customFormat="1" ht="16" customHeight="1" spans="1:4">
      <c r="A4" s="22" t="s">
        <v>133</v>
      </c>
      <c r="B4" s="24" t="s">
        <v>134</v>
      </c>
      <c r="C4" s="24" t="s">
        <v>135</v>
      </c>
      <c r="D4" s="23"/>
    </row>
    <row r="5" s="16" customFormat="1" ht="16" customHeight="1" spans="1:4">
      <c r="A5" s="22" t="s">
        <v>136</v>
      </c>
      <c r="B5" s="24" t="s">
        <v>137</v>
      </c>
      <c r="C5" s="24" t="s">
        <v>138</v>
      </c>
      <c r="D5" s="23"/>
    </row>
    <row r="6" s="16" customFormat="1" ht="16" customHeight="1" spans="1:4">
      <c r="A6" s="22" t="s">
        <v>139</v>
      </c>
      <c r="B6" s="24" t="s">
        <v>140</v>
      </c>
      <c r="C6" s="24" t="s">
        <v>141</v>
      </c>
      <c r="D6" s="23"/>
    </row>
    <row r="7" s="16" customFormat="1" ht="16" customHeight="1" spans="1:4">
      <c r="A7" s="22" t="s">
        <v>142</v>
      </c>
      <c r="B7" s="24" t="s">
        <v>143</v>
      </c>
      <c r="C7" s="24" t="s">
        <v>144</v>
      </c>
      <c r="D7" s="23"/>
    </row>
    <row r="8" s="16" customFormat="1" ht="16" customHeight="1" spans="1:4">
      <c r="A8" s="22" t="s">
        <v>145</v>
      </c>
      <c r="B8" s="24" t="s">
        <v>146</v>
      </c>
      <c r="C8" s="24" t="s">
        <v>147</v>
      </c>
      <c r="D8" s="23"/>
    </row>
    <row r="9" s="16" customFormat="1" ht="16" customHeight="1" spans="1:4">
      <c r="A9" s="22">
        <v>1.2</v>
      </c>
      <c r="B9" s="24" t="s">
        <v>148</v>
      </c>
      <c r="C9" s="24" t="s">
        <v>149</v>
      </c>
      <c r="D9" s="23">
        <v>0.2</v>
      </c>
    </row>
    <row r="10" s="16" customFormat="1" ht="16" customHeight="1" spans="1:4">
      <c r="A10" s="22" t="s">
        <v>150</v>
      </c>
      <c r="B10" s="24" t="s">
        <v>151</v>
      </c>
      <c r="C10" s="24" t="s">
        <v>152</v>
      </c>
      <c r="D10" s="23"/>
    </row>
    <row r="11" s="16" customFormat="1" ht="16" customHeight="1" spans="1:4">
      <c r="A11" s="22" t="s">
        <v>13</v>
      </c>
      <c r="B11" s="24" t="s">
        <v>153</v>
      </c>
      <c r="C11" s="24" t="s">
        <v>149</v>
      </c>
      <c r="D11" s="23">
        <v>0.19</v>
      </c>
    </row>
    <row r="12" s="16" customFormat="1" ht="16" customHeight="1" spans="1:4">
      <c r="A12" s="22" t="s">
        <v>15</v>
      </c>
      <c r="B12" s="24" t="s">
        <v>154</v>
      </c>
      <c r="C12" s="24"/>
      <c r="D12" s="23"/>
    </row>
    <row r="13" s="16" customFormat="1" ht="16" customHeight="1" spans="1:4">
      <c r="A13" s="22" t="s">
        <v>155</v>
      </c>
      <c r="B13" s="24" t="s">
        <v>156</v>
      </c>
      <c r="C13" s="24" t="s">
        <v>157</v>
      </c>
      <c r="D13" s="23" t="s">
        <v>158</v>
      </c>
    </row>
    <row r="14" s="16" customFormat="1" ht="16" customHeight="1" spans="1:4">
      <c r="A14" s="22">
        <v>3.1</v>
      </c>
      <c r="B14" s="24" t="s">
        <v>159</v>
      </c>
      <c r="C14" s="24"/>
      <c r="D14" s="23">
        <v>0</v>
      </c>
    </row>
    <row r="15" s="16" customFormat="1" ht="16" customHeight="1" spans="1:4">
      <c r="A15" s="22">
        <v>3.2</v>
      </c>
      <c r="B15" s="24" t="s">
        <v>160</v>
      </c>
      <c r="C15" s="24" t="s">
        <v>149</v>
      </c>
      <c r="D15" s="23">
        <v>0.07</v>
      </c>
    </row>
    <row r="16" s="16" customFormat="1" ht="16" customHeight="1" spans="1:4">
      <c r="A16" s="22">
        <v>3.3</v>
      </c>
      <c r="B16" s="24" t="s">
        <v>161</v>
      </c>
      <c r="C16" s="24"/>
      <c r="D16" s="23" t="s">
        <v>162</v>
      </c>
    </row>
    <row r="17" s="16" customFormat="1" ht="16" customHeight="1" spans="1:4">
      <c r="A17" s="22" t="s">
        <v>163</v>
      </c>
      <c r="B17" s="24" t="s">
        <v>164</v>
      </c>
      <c r="C17" s="24" t="s">
        <v>165</v>
      </c>
      <c r="D17" s="23"/>
    </row>
    <row r="18" s="16" customFormat="1" ht="16" customHeight="1" spans="1:4">
      <c r="A18" s="22">
        <v>5</v>
      </c>
      <c r="B18" s="24" t="s">
        <v>166</v>
      </c>
      <c r="C18" s="24" t="s">
        <v>167</v>
      </c>
      <c r="D18" s="23" t="s">
        <v>168</v>
      </c>
    </row>
    <row r="19" s="16" customFormat="1" ht="16" customHeight="1" spans="1:4">
      <c r="A19" s="22">
        <v>6</v>
      </c>
      <c r="B19" s="24" t="s">
        <v>169</v>
      </c>
      <c r="C19" s="24" t="s">
        <v>170</v>
      </c>
      <c r="D19" s="23">
        <v>0.09</v>
      </c>
    </row>
    <row r="20" s="16" customFormat="1" ht="16" customHeight="1" spans="1:4">
      <c r="A20" s="22">
        <v>7</v>
      </c>
      <c r="B20" s="24" t="s">
        <v>171</v>
      </c>
      <c r="C20" s="24" t="s">
        <v>172</v>
      </c>
      <c r="D20" s="23"/>
    </row>
    <row r="21" s="16" customFormat="1" ht="16" customHeight="1" spans="1:4">
      <c r="A21" s="22">
        <v>8</v>
      </c>
      <c r="B21" s="24" t="s">
        <v>173</v>
      </c>
      <c r="C21" s="24"/>
      <c r="D21" s="23"/>
    </row>
    <row r="22" s="16" customFormat="1" ht="16" customHeight="1" spans="1:4">
      <c r="A22" s="22">
        <v>9</v>
      </c>
      <c r="B22" s="24" t="s">
        <v>174</v>
      </c>
      <c r="C22" s="24"/>
      <c r="D22" s="23" t="s">
        <v>162</v>
      </c>
    </row>
    <row r="23" s="16" customFormat="1" ht="16" customHeight="1" spans="1:4">
      <c r="A23" s="22">
        <v>10</v>
      </c>
      <c r="B23" s="24" t="s">
        <v>175</v>
      </c>
      <c r="C23" s="24" t="s">
        <v>176</v>
      </c>
      <c r="D23" s="23"/>
    </row>
    <row r="24" s="16" customFormat="1" ht="16" customHeight="1" spans="1:4">
      <c r="A24" s="25" t="s">
        <v>177</v>
      </c>
      <c r="B24" s="26"/>
      <c r="C24" s="26"/>
      <c r="D24" s="27"/>
    </row>
    <row r="25" ht="15" customHeight="1" spans="1:4">
      <c r="A25" s="28"/>
      <c r="B25" s="29"/>
      <c r="C25" s="29"/>
      <c r="D25" s="30"/>
    </row>
    <row r="26" ht="18.75" spans="1:4">
      <c r="A26" s="20"/>
      <c r="B26" s="31"/>
      <c r="C26" s="31"/>
      <c r="D26" s="21"/>
    </row>
    <row r="27" ht="18.75" spans="1:4">
      <c r="A27" s="20" t="s">
        <v>178</v>
      </c>
      <c r="B27" s="20"/>
      <c r="C27" s="20"/>
      <c r="D27" s="21"/>
    </row>
    <row r="28" ht="16" customHeight="1" spans="1:4">
      <c r="A28" s="22" t="s">
        <v>1</v>
      </c>
      <c r="B28" s="22" t="s">
        <v>127</v>
      </c>
      <c r="C28" s="22" t="s">
        <v>128</v>
      </c>
      <c r="D28" s="23" t="s">
        <v>129</v>
      </c>
    </row>
    <row r="29" ht="16" customHeight="1" spans="1:4">
      <c r="A29" s="22" t="s">
        <v>130</v>
      </c>
      <c r="B29" s="24" t="s">
        <v>131</v>
      </c>
      <c r="C29" s="24" t="s">
        <v>132</v>
      </c>
      <c r="D29" s="23"/>
    </row>
    <row r="30" ht="16" customHeight="1" spans="1:4">
      <c r="A30" s="22" t="s">
        <v>133</v>
      </c>
      <c r="B30" s="24" t="s">
        <v>134</v>
      </c>
      <c r="C30" s="24" t="s">
        <v>135</v>
      </c>
      <c r="D30" s="23"/>
    </row>
    <row r="31" ht="16" customHeight="1" spans="1:4">
      <c r="A31" s="22" t="s">
        <v>136</v>
      </c>
      <c r="B31" s="24" t="s">
        <v>137</v>
      </c>
      <c r="C31" s="24" t="s">
        <v>138</v>
      </c>
      <c r="D31" s="23"/>
    </row>
    <row r="32" ht="16" customHeight="1" spans="1:4">
      <c r="A32" s="22" t="s">
        <v>139</v>
      </c>
      <c r="B32" s="24" t="s">
        <v>140</v>
      </c>
      <c r="C32" s="24" t="s">
        <v>141</v>
      </c>
      <c r="D32" s="23"/>
    </row>
    <row r="33" ht="16" customHeight="1" spans="1:4">
      <c r="A33" s="22" t="s">
        <v>142</v>
      </c>
      <c r="B33" s="24" t="s">
        <v>143</v>
      </c>
      <c r="C33" s="24" t="s">
        <v>144</v>
      </c>
      <c r="D33" s="23"/>
    </row>
    <row r="34" ht="16" customHeight="1" spans="1:4">
      <c r="A34" s="22" t="s">
        <v>145</v>
      </c>
      <c r="B34" s="24" t="s">
        <v>146</v>
      </c>
      <c r="C34" s="24" t="s">
        <v>147</v>
      </c>
      <c r="D34" s="23"/>
    </row>
    <row r="35" ht="16" customHeight="1" spans="1:4">
      <c r="A35" s="22">
        <v>1.2</v>
      </c>
      <c r="B35" s="24" t="s">
        <v>148</v>
      </c>
      <c r="C35" s="24" t="s">
        <v>149</v>
      </c>
      <c r="D35" s="23">
        <v>0.2</v>
      </c>
    </row>
    <row r="36" ht="16" customHeight="1" spans="1:4">
      <c r="A36" s="22" t="s">
        <v>150</v>
      </c>
      <c r="B36" s="24" t="s">
        <v>151</v>
      </c>
      <c r="C36" s="24" t="s">
        <v>152</v>
      </c>
      <c r="D36" s="23"/>
    </row>
    <row r="37" ht="16" customHeight="1" spans="1:4">
      <c r="A37" s="22" t="s">
        <v>13</v>
      </c>
      <c r="B37" s="24" t="s">
        <v>153</v>
      </c>
      <c r="C37" s="24" t="s">
        <v>149</v>
      </c>
      <c r="D37" s="23">
        <v>0.3577</v>
      </c>
    </row>
    <row r="38" ht="16" customHeight="1" spans="1:4">
      <c r="A38" s="22" t="s">
        <v>15</v>
      </c>
      <c r="B38" s="24" t="s">
        <v>154</v>
      </c>
      <c r="C38" s="24"/>
      <c r="D38" s="23" t="s">
        <v>158</v>
      </c>
    </row>
    <row r="39" ht="16" customHeight="1" spans="1:4">
      <c r="A39" s="22" t="s">
        <v>155</v>
      </c>
      <c r="B39" s="24" t="s">
        <v>156</v>
      </c>
      <c r="C39" s="24" t="s">
        <v>157</v>
      </c>
      <c r="D39" s="23"/>
    </row>
    <row r="40" ht="16" customHeight="1" spans="1:4">
      <c r="A40" s="22">
        <v>3.1</v>
      </c>
      <c r="B40" s="24" t="s">
        <v>159</v>
      </c>
      <c r="C40" s="24"/>
      <c r="D40" s="23">
        <v>0</v>
      </c>
    </row>
    <row r="41" ht="16" customHeight="1" spans="1:4">
      <c r="A41" s="22">
        <v>3.2</v>
      </c>
      <c r="B41" s="24" t="s">
        <v>160</v>
      </c>
      <c r="C41" s="24" t="s">
        <v>149</v>
      </c>
      <c r="D41" s="23">
        <v>0.1</v>
      </c>
    </row>
    <row r="42" ht="16" customHeight="1" spans="1:4">
      <c r="A42" s="22">
        <v>3.3</v>
      </c>
      <c r="B42" s="24" t="s">
        <v>161</v>
      </c>
      <c r="C42" s="24"/>
      <c r="D42" s="23" t="s">
        <v>162</v>
      </c>
    </row>
    <row r="43" ht="16" customHeight="1" spans="1:4">
      <c r="A43" s="22" t="s">
        <v>163</v>
      </c>
      <c r="B43" s="24" t="s">
        <v>164</v>
      </c>
      <c r="C43" s="24" t="s">
        <v>165</v>
      </c>
      <c r="D43" s="23"/>
    </row>
    <row r="44" ht="16" customHeight="1" spans="1:4">
      <c r="A44" s="22">
        <v>5</v>
      </c>
      <c r="B44" s="24" t="s">
        <v>179</v>
      </c>
      <c r="C44" s="24" t="s">
        <v>167</v>
      </c>
      <c r="D44" s="23" t="s">
        <v>180</v>
      </c>
    </row>
    <row r="45" ht="16" customHeight="1" spans="1:4">
      <c r="A45" s="22">
        <v>6</v>
      </c>
      <c r="B45" s="24" t="s">
        <v>169</v>
      </c>
      <c r="C45" s="24" t="s">
        <v>170</v>
      </c>
      <c r="D45" s="23">
        <v>0.09</v>
      </c>
    </row>
    <row r="46" ht="16" customHeight="1" spans="1:4">
      <c r="A46" s="22">
        <v>7</v>
      </c>
      <c r="B46" s="24" t="s">
        <v>171</v>
      </c>
      <c r="C46" s="24" t="s">
        <v>172</v>
      </c>
      <c r="D46" s="23"/>
    </row>
    <row r="47" ht="16" customHeight="1" spans="1:4">
      <c r="A47" s="22">
        <v>8</v>
      </c>
      <c r="B47" s="24" t="s">
        <v>173</v>
      </c>
      <c r="C47" s="24"/>
      <c r="D47" s="23"/>
    </row>
    <row r="48" ht="16" customHeight="1" spans="1:4">
      <c r="A48" s="22">
        <v>9</v>
      </c>
      <c r="B48" s="24" t="s">
        <v>174</v>
      </c>
      <c r="C48" s="24"/>
      <c r="D48" s="23" t="s">
        <v>162</v>
      </c>
    </row>
    <row r="49" ht="16" customHeight="1" spans="1:4">
      <c r="A49" s="22">
        <v>10</v>
      </c>
      <c r="B49" s="24" t="s">
        <v>175</v>
      </c>
      <c r="C49" s="24" t="s">
        <v>176</v>
      </c>
      <c r="D49" s="23"/>
    </row>
    <row r="50" s="16" customFormat="1" ht="16" customHeight="1" spans="1:4">
      <c r="A50" s="26" t="s">
        <v>177</v>
      </c>
      <c r="B50" s="26"/>
      <c r="C50" s="26"/>
      <c r="D50" s="27"/>
    </row>
    <row r="51" ht="15" customHeight="1" spans="1:4">
      <c r="A51" s="28"/>
      <c r="B51" s="29"/>
      <c r="C51" s="29"/>
      <c r="D51" s="30"/>
    </row>
    <row r="52" ht="19.5" spans="1:4">
      <c r="A52" s="32" t="s">
        <v>181</v>
      </c>
      <c r="B52" s="32"/>
      <c r="C52" s="32"/>
      <c r="D52" s="33"/>
    </row>
    <row r="53" ht="16" customHeight="1" spans="1:4">
      <c r="A53" s="34" t="s">
        <v>1</v>
      </c>
      <c r="B53" s="34" t="s">
        <v>127</v>
      </c>
      <c r="C53" s="34" t="s">
        <v>182</v>
      </c>
      <c r="D53" s="35" t="s">
        <v>183</v>
      </c>
    </row>
    <row r="54" ht="16" customHeight="1" spans="1:4">
      <c r="A54" s="22" t="s">
        <v>130</v>
      </c>
      <c r="B54" s="24" t="s">
        <v>131</v>
      </c>
      <c r="C54" s="24" t="s">
        <v>132</v>
      </c>
      <c r="D54" s="23"/>
    </row>
    <row r="55" ht="16" customHeight="1" spans="1:4">
      <c r="A55" s="22" t="s">
        <v>133</v>
      </c>
      <c r="B55" s="24" t="s">
        <v>134</v>
      </c>
      <c r="C55" s="24" t="s">
        <v>135</v>
      </c>
      <c r="D55" s="23"/>
    </row>
    <row r="56" ht="16" customHeight="1" spans="1:4">
      <c r="A56" s="22" t="s">
        <v>136</v>
      </c>
      <c r="B56" s="24" t="s">
        <v>137</v>
      </c>
      <c r="C56" s="24" t="s">
        <v>138</v>
      </c>
      <c r="D56" s="23"/>
    </row>
    <row r="57" ht="16" customHeight="1" spans="1:4">
      <c r="A57" s="22" t="s">
        <v>139</v>
      </c>
      <c r="B57" s="24" t="s">
        <v>140</v>
      </c>
      <c r="C57" s="24" t="s">
        <v>141</v>
      </c>
      <c r="D57" s="23"/>
    </row>
    <row r="58" ht="16" customHeight="1" spans="1:4">
      <c r="A58" s="22" t="s">
        <v>142</v>
      </c>
      <c r="B58" s="24" t="s">
        <v>143</v>
      </c>
      <c r="C58" s="24" t="s">
        <v>144</v>
      </c>
      <c r="D58" s="23"/>
    </row>
    <row r="59" ht="16" customHeight="1" spans="1:4">
      <c r="A59" s="22" t="s">
        <v>145</v>
      </c>
      <c r="B59" s="24" t="s">
        <v>146</v>
      </c>
      <c r="C59" s="24" t="s">
        <v>147</v>
      </c>
      <c r="D59" s="23"/>
    </row>
    <row r="60" ht="16" customHeight="1" spans="1:4">
      <c r="A60" s="22">
        <v>1.2</v>
      </c>
      <c r="B60" s="24" t="s">
        <v>148</v>
      </c>
      <c r="C60" s="24" t="s">
        <v>149</v>
      </c>
      <c r="D60" s="23">
        <v>0.15</v>
      </c>
    </row>
    <row r="61" ht="16" customHeight="1" spans="1:4">
      <c r="A61" s="22" t="s">
        <v>150</v>
      </c>
      <c r="B61" s="24" t="s">
        <v>151</v>
      </c>
      <c r="C61" s="24" t="s">
        <v>152</v>
      </c>
      <c r="D61" s="23"/>
    </row>
    <row r="62" ht="49" customHeight="1" spans="1:4">
      <c r="A62" s="22" t="s">
        <v>13</v>
      </c>
      <c r="B62" s="24" t="s">
        <v>153</v>
      </c>
      <c r="C62" s="24" t="s">
        <v>149</v>
      </c>
      <c r="D62" s="23" t="s">
        <v>184</v>
      </c>
    </row>
    <row r="63" ht="16" customHeight="1" spans="1:4">
      <c r="A63" s="22" t="s">
        <v>15</v>
      </c>
      <c r="B63" s="24" t="s">
        <v>154</v>
      </c>
      <c r="C63" s="24"/>
      <c r="D63" s="23" t="s">
        <v>158</v>
      </c>
    </row>
    <row r="64" ht="16" customHeight="1" spans="1:4">
      <c r="A64" s="22" t="s">
        <v>155</v>
      </c>
      <c r="B64" s="24" t="s">
        <v>156</v>
      </c>
      <c r="C64" s="24" t="s">
        <v>157</v>
      </c>
      <c r="D64" s="23"/>
    </row>
    <row r="65" ht="16" customHeight="1" spans="1:4">
      <c r="A65" s="22">
        <v>3.1</v>
      </c>
      <c r="B65" s="24" t="s">
        <v>159</v>
      </c>
      <c r="C65" s="24"/>
      <c r="D65" s="23">
        <v>0</v>
      </c>
    </row>
    <row r="66" ht="16" customHeight="1" spans="1:4">
      <c r="A66" s="22">
        <v>3.2</v>
      </c>
      <c r="B66" s="24" t="s">
        <v>160</v>
      </c>
      <c r="C66" s="24" t="s">
        <v>149</v>
      </c>
      <c r="D66" s="23">
        <v>0.06</v>
      </c>
    </row>
    <row r="67" ht="16" customHeight="1" spans="1:4">
      <c r="A67" s="22">
        <v>3.3</v>
      </c>
      <c r="B67" s="24" t="s">
        <v>161</v>
      </c>
      <c r="C67" s="24"/>
      <c r="D67" s="23" t="s">
        <v>162</v>
      </c>
    </row>
    <row r="68" ht="16" customHeight="1" spans="1:4">
      <c r="A68" s="22" t="s">
        <v>163</v>
      </c>
      <c r="B68" s="24" t="s">
        <v>164</v>
      </c>
      <c r="C68" s="24" t="s">
        <v>165</v>
      </c>
      <c r="D68" s="23"/>
    </row>
    <row r="69" ht="16" customHeight="1" spans="1:4">
      <c r="A69" s="22">
        <v>5</v>
      </c>
      <c r="B69" s="24" t="s">
        <v>179</v>
      </c>
      <c r="C69" s="24" t="s">
        <v>167</v>
      </c>
      <c r="D69" s="23" t="s">
        <v>180</v>
      </c>
    </row>
    <row r="70" ht="16" customHeight="1" spans="1:4">
      <c r="A70" s="22">
        <v>6</v>
      </c>
      <c r="B70" s="24" t="s">
        <v>169</v>
      </c>
      <c r="C70" s="24" t="s">
        <v>170</v>
      </c>
      <c r="D70" s="23">
        <v>0.09</v>
      </c>
    </row>
    <row r="71" ht="16" customHeight="1" spans="1:4">
      <c r="A71" s="22">
        <v>7</v>
      </c>
      <c r="B71" s="24" t="s">
        <v>171</v>
      </c>
      <c r="C71" s="24" t="s">
        <v>172</v>
      </c>
      <c r="D71" s="23"/>
    </row>
    <row r="72" ht="16" customHeight="1" spans="1:4">
      <c r="A72" s="22">
        <v>8</v>
      </c>
      <c r="B72" s="24" t="s">
        <v>173</v>
      </c>
      <c r="C72" s="24"/>
      <c r="D72" s="23"/>
    </row>
    <row r="73" ht="16" customHeight="1" spans="1:4">
      <c r="A73" s="22">
        <v>9</v>
      </c>
      <c r="B73" s="24" t="s">
        <v>174</v>
      </c>
      <c r="C73" s="24"/>
      <c r="D73" s="23" t="s">
        <v>162</v>
      </c>
    </row>
    <row r="74" ht="16" customHeight="1" spans="1:4">
      <c r="A74" s="22">
        <v>10</v>
      </c>
      <c r="B74" s="24" t="s">
        <v>175</v>
      </c>
      <c r="C74" s="24" t="s">
        <v>176</v>
      </c>
      <c r="D74" s="23"/>
    </row>
    <row r="75" ht="16" customHeight="1" spans="1:4">
      <c r="A75" s="36" t="s">
        <v>177</v>
      </c>
      <c r="B75" s="36"/>
      <c r="C75" s="36"/>
      <c r="D75" s="37"/>
    </row>
    <row r="76" ht="16" customHeight="1" spans="1:4">
      <c r="A76" s="38" t="s">
        <v>185</v>
      </c>
      <c r="B76" s="38"/>
      <c r="C76" s="38"/>
      <c r="D76" s="39"/>
    </row>
    <row r="78" ht="19.5" spans="1:4">
      <c r="A78" s="32" t="s">
        <v>186</v>
      </c>
      <c r="B78" s="32"/>
      <c r="C78" s="32"/>
      <c r="D78" s="33"/>
    </row>
    <row r="79" ht="16" customHeight="1" spans="1:4">
      <c r="A79" s="34" t="s">
        <v>1</v>
      </c>
      <c r="B79" s="34" t="s">
        <v>127</v>
      </c>
      <c r="C79" s="34" t="s">
        <v>182</v>
      </c>
      <c r="D79" s="35" t="s">
        <v>183</v>
      </c>
    </row>
    <row r="80" ht="16" customHeight="1" spans="1:4">
      <c r="A80" s="22" t="s">
        <v>130</v>
      </c>
      <c r="B80" s="24" t="s">
        <v>131</v>
      </c>
      <c r="C80" s="24" t="s">
        <v>132</v>
      </c>
      <c r="D80" s="23"/>
    </row>
    <row r="81" ht="16" customHeight="1" spans="1:4">
      <c r="A81" s="22" t="s">
        <v>133</v>
      </c>
      <c r="B81" s="24" t="s">
        <v>134</v>
      </c>
      <c r="C81" s="24" t="s">
        <v>135</v>
      </c>
      <c r="D81" s="23"/>
    </row>
    <row r="82" ht="16" customHeight="1" spans="1:4">
      <c r="A82" s="22" t="s">
        <v>136</v>
      </c>
      <c r="B82" s="24" t="s">
        <v>137</v>
      </c>
      <c r="C82" s="24" t="s">
        <v>138</v>
      </c>
      <c r="D82" s="23"/>
    </row>
    <row r="83" ht="16" customHeight="1" spans="1:4">
      <c r="A83" s="22" t="s">
        <v>139</v>
      </c>
      <c r="B83" s="24" t="s">
        <v>140</v>
      </c>
      <c r="C83" s="24" t="s">
        <v>141</v>
      </c>
      <c r="D83" s="23"/>
    </row>
    <row r="84" ht="16" customHeight="1" spans="1:4">
      <c r="A84" s="22" t="s">
        <v>142</v>
      </c>
      <c r="B84" s="24" t="s">
        <v>143</v>
      </c>
      <c r="C84" s="24" t="s">
        <v>144</v>
      </c>
      <c r="D84" s="23"/>
    </row>
    <row r="85" ht="16" customHeight="1" spans="1:4">
      <c r="A85" s="22" t="s">
        <v>145</v>
      </c>
      <c r="B85" s="24" t="s">
        <v>146</v>
      </c>
      <c r="C85" s="24" t="s">
        <v>147</v>
      </c>
      <c r="D85" s="23"/>
    </row>
    <row r="86" ht="16" customHeight="1" spans="1:4">
      <c r="A86" s="22">
        <v>1.2</v>
      </c>
      <c r="B86" s="24" t="s">
        <v>148</v>
      </c>
      <c r="C86" s="24" t="s">
        <v>149</v>
      </c>
      <c r="D86" s="23">
        <v>0.15</v>
      </c>
    </row>
    <row r="87" ht="16" customHeight="1" spans="1:4">
      <c r="A87" s="22" t="s">
        <v>150</v>
      </c>
      <c r="B87" s="24" t="s">
        <v>151</v>
      </c>
      <c r="C87" s="24" t="s">
        <v>152</v>
      </c>
      <c r="D87" s="23"/>
    </row>
    <row r="88" ht="16" customHeight="1" spans="1:4">
      <c r="A88" s="22" t="s">
        <v>13</v>
      </c>
      <c r="B88" s="24" t="s">
        <v>153</v>
      </c>
      <c r="C88" s="24" t="s">
        <v>149</v>
      </c>
      <c r="D88" s="23">
        <v>0.1</v>
      </c>
    </row>
    <row r="89" ht="16" customHeight="1" spans="1:4">
      <c r="A89" s="22" t="s">
        <v>15</v>
      </c>
      <c r="B89" s="24" t="s">
        <v>154</v>
      </c>
      <c r="C89" s="24"/>
      <c r="D89" s="23" t="s">
        <v>72</v>
      </c>
    </row>
    <row r="90" ht="16" customHeight="1" spans="1:4">
      <c r="A90" s="22" t="s">
        <v>155</v>
      </c>
      <c r="B90" s="24" t="s">
        <v>156</v>
      </c>
      <c r="C90" s="24" t="s">
        <v>157</v>
      </c>
      <c r="D90" s="23"/>
    </row>
    <row r="91" ht="16" customHeight="1" spans="1:4">
      <c r="A91" s="22">
        <v>3.1</v>
      </c>
      <c r="B91" s="24" t="s">
        <v>159</v>
      </c>
      <c r="C91" s="24"/>
      <c r="D91" s="23">
        <v>0</v>
      </c>
    </row>
    <row r="92" ht="16" customHeight="1" spans="1:4">
      <c r="A92" s="22">
        <v>3.2</v>
      </c>
      <c r="B92" s="24" t="s">
        <v>160</v>
      </c>
      <c r="C92" s="24" t="s">
        <v>149</v>
      </c>
      <c r="D92" s="23">
        <v>0.06</v>
      </c>
    </row>
    <row r="93" ht="16" customHeight="1" spans="1:4">
      <c r="A93" s="22">
        <v>3.3</v>
      </c>
      <c r="B93" s="24" t="s">
        <v>161</v>
      </c>
      <c r="C93" s="24"/>
      <c r="D93" s="23" t="s">
        <v>162</v>
      </c>
    </row>
    <row r="94" ht="16" customHeight="1" spans="1:4">
      <c r="A94" s="22" t="s">
        <v>163</v>
      </c>
      <c r="B94" s="24" t="s">
        <v>164</v>
      </c>
      <c r="C94" s="24" t="s">
        <v>165</v>
      </c>
      <c r="D94" s="23"/>
    </row>
    <row r="95" ht="16" customHeight="1" spans="1:4">
      <c r="A95" s="22">
        <v>5</v>
      </c>
      <c r="B95" s="24" t="s">
        <v>179</v>
      </c>
      <c r="C95" s="24" t="s">
        <v>167</v>
      </c>
      <c r="D95" s="23" t="s">
        <v>180</v>
      </c>
    </row>
    <row r="96" ht="16" customHeight="1" spans="1:4">
      <c r="A96" s="22">
        <v>6</v>
      </c>
      <c r="B96" s="24" t="s">
        <v>169</v>
      </c>
      <c r="C96" s="24" t="s">
        <v>170</v>
      </c>
      <c r="D96" s="23">
        <v>0.09</v>
      </c>
    </row>
    <row r="97" ht="16" customHeight="1" spans="1:4">
      <c r="A97" s="22">
        <v>7</v>
      </c>
      <c r="B97" s="24" t="s">
        <v>171</v>
      </c>
      <c r="C97" s="24" t="s">
        <v>172</v>
      </c>
      <c r="D97" s="23"/>
    </row>
    <row r="98" ht="16" customHeight="1" spans="1:4">
      <c r="A98" s="22">
        <v>8</v>
      </c>
      <c r="B98" s="24" t="s">
        <v>173</v>
      </c>
      <c r="C98" s="24"/>
      <c r="D98" s="23"/>
    </row>
    <row r="99" ht="16" customHeight="1" spans="1:4">
      <c r="A99" s="22">
        <v>9</v>
      </c>
      <c r="B99" s="24" t="s">
        <v>174</v>
      </c>
      <c r="C99" s="24"/>
      <c r="D99" s="23" t="s">
        <v>162</v>
      </c>
    </row>
    <row r="100" ht="16" customHeight="1" spans="1:4">
      <c r="A100" s="22">
        <v>10</v>
      </c>
      <c r="B100" s="24" t="s">
        <v>175</v>
      </c>
      <c r="C100" s="24" t="s">
        <v>176</v>
      </c>
      <c r="D100" s="23"/>
    </row>
    <row r="101" ht="16" customHeight="1" spans="1:4">
      <c r="A101" s="36" t="s">
        <v>177</v>
      </c>
      <c r="B101" s="36"/>
      <c r="C101" s="36"/>
      <c r="D101" s="37"/>
    </row>
    <row r="102" ht="16" customHeight="1" spans="1:4">
      <c r="A102" s="38"/>
      <c r="B102" s="38"/>
      <c r="C102" s="38"/>
      <c r="D102" s="39"/>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75" customWidth="1"/>
  </cols>
  <sheetData>
    <row r="1" ht="20.25" spans="1:4">
      <c r="A1" s="1" t="s">
        <v>187</v>
      </c>
      <c r="B1" s="2"/>
      <c r="C1" s="2"/>
      <c r="D1" s="2"/>
    </row>
    <row r="2" spans="1:4">
      <c r="A2" s="3" t="s">
        <v>1</v>
      </c>
      <c r="B2" s="3" t="s">
        <v>55</v>
      </c>
      <c r="C2" s="3" t="s">
        <v>56</v>
      </c>
      <c r="D2" s="3" t="s">
        <v>63</v>
      </c>
    </row>
    <row r="3" spans="1:4">
      <c r="A3" s="3"/>
      <c r="B3" s="3"/>
      <c r="C3" s="3"/>
      <c r="D3" s="3"/>
    </row>
    <row r="4" spans="1:4">
      <c r="A4" s="4" t="s">
        <v>3</v>
      </c>
      <c r="B4" s="5" t="s">
        <v>188</v>
      </c>
      <c r="C4" s="5"/>
      <c r="D4" s="5"/>
    </row>
    <row r="5" spans="1:4">
      <c r="A5" s="6" t="s">
        <v>189</v>
      </c>
      <c r="B5" s="5" t="s">
        <v>190</v>
      </c>
      <c r="C5" s="5"/>
      <c r="D5" s="5"/>
    </row>
    <row r="6" ht="90" spans="1:4">
      <c r="A6" s="7" t="s">
        <v>130</v>
      </c>
      <c r="B6" s="8" t="s">
        <v>191</v>
      </c>
      <c r="C6" s="8" t="s">
        <v>192</v>
      </c>
      <c r="D6" s="9"/>
    </row>
    <row r="7" ht="33.75" spans="1:4">
      <c r="A7" s="7" t="s">
        <v>150</v>
      </c>
      <c r="B7" s="8" t="s">
        <v>193</v>
      </c>
      <c r="C7" s="8" t="s">
        <v>194</v>
      </c>
      <c r="D7" s="9"/>
    </row>
    <row r="8" spans="1:4">
      <c r="A8" s="6" t="s">
        <v>195</v>
      </c>
      <c r="B8" s="5" t="s">
        <v>196</v>
      </c>
      <c r="C8" s="5"/>
      <c r="D8" s="5"/>
    </row>
    <row r="9" ht="90" spans="1:4">
      <c r="A9" s="7" t="s">
        <v>130</v>
      </c>
      <c r="B9" s="8" t="s">
        <v>197</v>
      </c>
      <c r="C9" s="8" t="s">
        <v>198</v>
      </c>
      <c r="D9" s="5"/>
    </row>
    <row r="10" ht="33.75" spans="1:4">
      <c r="A10" s="7" t="s">
        <v>150</v>
      </c>
      <c r="B10" s="8" t="s">
        <v>199</v>
      </c>
      <c r="C10" s="8" t="s">
        <v>200</v>
      </c>
      <c r="D10" s="9"/>
    </row>
    <row r="11" spans="1:4">
      <c r="A11" s="4" t="s">
        <v>11</v>
      </c>
      <c r="B11" s="5" t="s">
        <v>201</v>
      </c>
      <c r="C11" s="5"/>
      <c r="D11" s="5"/>
    </row>
    <row r="12" spans="1:4">
      <c r="A12" s="6" t="s">
        <v>189</v>
      </c>
      <c r="B12" s="5" t="s">
        <v>202</v>
      </c>
      <c r="C12" s="5"/>
      <c r="D12" s="5"/>
    </row>
    <row r="13" ht="24" spans="1:4">
      <c r="A13" s="10" t="s">
        <v>130</v>
      </c>
      <c r="B13" s="11" t="s">
        <v>203</v>
      </c>
      <c r="C13" s="8" t="s">
        <v>204</v>
      </c>
      <c r="D13" s="12"/>
    </row>
    <row r="14" ht="22.5" spans="1:4">
      <c r="A14" s="10" t="s">
        <v>150</v>
      </c>
      <c r="B14" s="11" t="s">
        <v>205</v>
      </c>
      <c r="C14" s="8" t="s">
        <v>206</v>
      </c>
      <c r="D14" s="12"/>
    </row>
    <row r="15" ht="22.5" spans="1:4">
      <c r="A15" s="10" t="s">
        <v>155</v>
      </c>
      <c r="B15" s="11" t="s">
        <v>207</v>
      </c>
      <c r="C15" s="8" t="s">
        <v>208</v>
      </c>
      <c r="D15" s="12"/>
    </row>
    <row r="16" spans="1:4">
      <c r="A16" s="10" t="s">
        <v>163</v>
      </c>
      <c r="B16" s="11" t="s">
        <v>209</v>
      </c>
      <c r="C16" s="8" t="s">
        <v>210</v>
      </c>
      <c r="D16" s="12"/>
    </row>
    <row r="17" spans="1:4">
      <c r="A17" s="6" t="s">
        <v>195</v>
      </c>
      <c r="B17" s="5" t="s">
        <v>211</v>
      </c>
      <c r="C17" s="5"/>
      <c r="D17" s="5"/>
    </row>
    <row r="18" ht="22.5" spans="1:4">
      <c r="A18" s="10" t="s">
        <v>130</v>
      </c>
      <c r="B18" s="11" t="s">
        <v>211</v>
      </c>
      <c r="C18" s="8" t="s">
        <v>212</v>
      </c>
      <c r="D18" s="12"/>
    </row>
    <row r="19" spans="1:4">
      <c r="A19" s="4" t="s">
        <v>23</v>
      </c>
      <c r="B19" s="5" t="s">
        <v>213</v>
      </c>
      <c r="C19" s="5"/>
      <c r="D19" s="5"/>
    </row>
    <row r="20" spans="1:4">
      <c r="A20" s="6" t="s">
        <v>189</v>
      </c>
      <c r="B20" s="5" t="s">
        <v>214</v>
      </c>
      <c r="C20" s="5"/>
      <c r="D20" s="5"/>
    </row>
    <row r="21" ht="22.5" spans="1:4">
      <c r="A21" s="10">
        <v>1</v>
      </c>
      <c r="B21" s="13" t="s">
        <v>214</v>
      </c>
      <c r="C21" s="13" t="s">
        <v>215</v>
      </c>
      <c r="D21" s="5"/>
    </row>
    <row r="22" spans="1:4">
      <c r="A22" s="6" t="s">
        <v>195</v>
      </c>
      <c r="B22" s="5" t="s">
        <v>216</v>
      </c>
      <c r="C22" s="5"/>
      <c r="D22" s="5"/>
    </row>
    <row r="23" ht="22.5" spans="1:4">
      <c r="A23" s="10">
        <v>1</v>
      </c>
      <c r="B23" s="8" t="s">
        <v>216</v>
      </c>
      <c r="C23" s="8" t="s">
        <v>217</v>
      </c>
      <c r="D23" s="5"/>
    </row>
    <row r="24" spans="1:4">
      <c r="A24" s="4" t="s">
        <v>31</v>
      </c>
      <c r="B24" s="5" t="s">
        <v>218</v>
      </c>
      <c r="C24" s="5"/>
      <c r="D24" s="5"/>
    </row>
    <row r="25" spans="1:4">
      <c r="A25" s="6" t="s">
        <v>189</v>
      </c>
      <c r="B25" s="5" t="s">
        <v>219</v>
      </c>
      <c r="C25" s="5"/>
      <c r="D25" s="5"/>
    </row>
    <row r="26" ht="33.75" spans="1:4">
      <c r="A26" s="10" t="s">
        <v>130</v>
      </c>
      <c r="B26" s="8" t="s">
        <v>219</v>
      </c>
      <c r="C26" s="8" t="s">
        <v>220</v>
      </c>
      <c r="D26" s="5"/>
    </row>
    <row r="27" spans="1:4">
      <c r="A27" s="6" t="s">
        <v>195</v>
      </c>
      <c r="B27" s="5" t="s">
        <v>221</v>
      </c>
      <c r="C27" s="5"/>
      <c r="D27" s="5"/>
    </row>
    <row r="28" ht="22.5" spans="1:4">
      <c r="A28" s="7" t="s">
        <v>130</v>
      </c>
      <c r="B28" s="14" t="s">
        <v>221</v>
      </c>
      <c r="C28" s="8" t="s">
        <v>222</v>
      </c>
      <c r="D28" s="5"/>
    </row>
    <row r="31" ht="20.25" spans="1:4">
      <c r="A31" s="1" t="s">
        <v>223</v>
      </c>
      <c r="B31" s="2"/>
      <c r="C31" s="2"/>
      <c r="D31" s="2"/>
    </row>
    <row r="32" spans="1:4">
      <c r="A32" s="3" t="s">
        <v>1</v>
      </c>
      <c r="B32" s="3" t="s">
        <v>55</v>
      </c>
      <c r="C32" s="3" t="s">
        <v>56</v>
      </c>
      <c r="D32" s="3" t="s">
        <v>63</v>
      </c>
    </row>
    <row r="33" spans="1:4">
      <c r="A33" s="3"/>
      <c r="B33" s="3"/>
      <c r="C33" s="3"/>
      <c r="D33" s="3"/>
    </row>
    <row r="34" spans="1:4">
      <c r="A34" s="4" t="s">
        <v>3</v>
      </c>
      <c r="B34" s="5" t="s">
        <v>188</v>
      </c>
      <c r="C34" s="5"/>
      <c r="D34" s="5"/>
    </row>
    <row r="35" spans="1:4">
      <c r="A35" s="6" t="s">
        <v>189</v>
      </c>
      <c r="B35" s="5" t="s">
        <v>190</v>
      </c>
      <c r="C35" s="5"/>
      <c r="D35" s="5"/>
    </row>
    <row r="36" ht="90" spans="1:4">
      <c r="A36" s="7" t="s">
        <v>130</v>
      </c>
      <c r="B36" s="8" t="s">
        <v>191</v>
      </c>
      <c r="C36" s="8" t="s">
        <v>192</v>
      </c>
      <c r="D36" s="9"/>
    </row>
    <row r="37" ht="33.75" spans="1:4">
      <c r="A37" s="7" t="s">
        <v>150</v>
      </c>
      <c r="B37" s="8" t="s">
        <v>193</v>
      </c>
      <c r="C37" s="8" t="s">
        <v>194</v>
      </c>
      <c r="D37" s="9"/>
    </row>
    <row r="38" spans="1:4">
      <c r="A38" s="6" t="s">
        <v>195</v>
      </c>
      <c r="B38" s="5" t="s">
        <v>196</v>
      </c>
      <c r="C38" s="5"/>
      <c r="D38" s="5"/>
    </row>
    <row r="39" ht="90" spans="1:4">
      <c r="A39" s="7" t="s">
        <v>130</v>
      </c>
      <c r="B39" s="8" t="s">
        <v>197</v>
      </c>
      <c r="C39" s="8" t="s">
        <v>198</v>
      </c>
      <c r="D39" s="5"/>
    </row>
    <row r="40" ht="33.75" spans="1:4">
      <c r="A40" s="7" t="s">
        <v>150</v>
      </c>
      <c r="B40" s="8" t="s">
        <v>199</v>
      </c>
      <c r="C40" s="8" t="s">
        <v>200</v>
      </c>
      <c r="D40" s="9"/>
    </row>
    <row r="41" spans="1:4">
      <c r="A41" s="4" t="s">
        <v>11</v>
      </c>
      <c r="B41" s="5" t="s">
        <v>201</v>
      </c>
      <c r="C41" s="5"/>
      <c r="D41" s="5"/>
    </row>
    <row r="42" spans="1:4">
      <c r="A42" s="6" t="s">
        <v>189</v>
      </c>
      <c r="B42" s="5" t="s">
        <v>224</v>
      </c>
      <c r="C42" s="5"/>
      <c r="D42" s="5"/>
    </row>
    <row r="43" ht="108" spans="1:4">
      <c r="A43" s="10" t="s">
        <v>130</v>
      </c>
      <c r="B43" s="11" t="s">
        <v>225</v>
      </c>
      <c r="C43" s="8" t="s">
        <v>226</v>
      </c>
      <c r="D43" s="12"/>
    </row>
    <row r="44" spans="1:4">
      <c r="A44" s="6" t="s">
        <v>195</v>
      </c>
      <c r="B44" s="5" t="s">
        <v>202</v>
      </c>
      <c r="C44" s="5"/>
      <c r="D44" s="5"/>
    </row>
    <row r="45" ht="24" spans="1:4">
      <c r="A45" s="10" t="s">
        <v>130</v>
      </c>
      <c r="B45" s="11" t="s">
        <v>203</v>
      </c>
      <c r="C45" s="8" t="s">
        <v>204</v>
      </c>
      <c r="D45" s="12"/>
    </row>
    <row r="46" ht="22.5" spans="1:4">
      <c r="A46" s="10" t="s">
        <v>150</v>
      </c>
      <c r="B46" s="11" t="s">
        <v>205</v>
      </c>
      <c r="C46" s="8" t="s">
        <v>206</v>
      </c>
      <c r="D46" s="12"/>
    </row>
    <row r="47" ht="22.5" spans="1:4">
      <c r="A47" s="10" t="s">
        <v>155</v>
      </c>
      <c r="B47" s="11" t="s">
        <v>207</v>
      </c>
      <c r="C47" s="8" t="s">
        <v>208</v>
      </c>
      <c r="D47" s="12"/>
    </row>
    <row r="48" spans="1:4">
      <c r="A48" s="10" t="s">
        <v>163</v>
      </c>
      <c r="B48" s="11" t="s">
        <v>209</v>
      </c>
      <c r="C48" s="8" t="s">
        <v>210</v>
      </c>
      <c r="D48" s="12"/>
    </row>
    <row r="49" spans="1:4">
      <c r="A49" s="6" t="s">
        <v>227</v>
      </c>
      <c r="B49" s="5" t="s">
        <v>211</v>
      </c>
      <c r="C49" s="5"/>
      <c r="D49" s="5"/>
    </row>
    <row r="50" ht="22.5" spans="1:4">
      <c r="A50" s="10" t="s">
        <v>130</v>
      </c>
      <c r="B50" s="11" t="s">
        <v>211</v>
      </c>
      <c r="C50" s="8" t="s">
        <v>212</v>
      </c>
      <c r="D50" s="12"/>
    </row>
    <row r="51" spans="1:4">
      <c r="A51" s="4" t="s">
        <v>23</v>
      </c>
      <c r="B51" s="5" t="s">
        <v>213</v>
      </c>
      <c r="C51" s="5"/>
      <c r="D51" s="5"/>
    </row>
    <row r="52" spans="1:4">
      <c r="A52" s="6" t="s">
        <v>189</v>
      </c>
      <c r="B52" s="5" t="s">
        <v>214</v>
      </c>
      <c r="C52" s="5"/>
      <c r="D52" s="5"/>
    </row>
    <row r="53" ht="22.5" spans="1:4">
      <c r="A53" s="10">
        <v>1</v>
      </c>
      <c r="B53" s="13" t="s">
        <v>214</v>
      </c>
      <c r="C53" s="13" t="s">
        <v>215</v>
      </c>
      <c r="D53" s="5"/>
    </row>
    <row r="54" spans="1:4">
      <c r="A54" s="6" t="s">
        <v>195</v>
      </c>
      <c r="B54" s="5" t="s">
        <v>216</v>
      </c>
      <c r="C54" s="5"/>
      <c r="D54" s="5"/>
    </row>
    <row r="55" ht="22.5" spans="1:4">
      <c r="A55" s="10">
        <v>1</v>
      </c>
      <c r="B55" s="8" t="s">
        <v>216</v>
      </c>
      <c r="C55" s="8" t="s">
        <v>217</v>
      </c>
      <c r="D55" s="5"/>
    </row>
    <row r="56" spans="1:4">
      <c r="A56" s="4" t="s">
        <v>31</v>
      </c>
      <c r="B56" s="5" t="s">
        <v>218</v>
      </c>
      <c r="C56" s="5"/>
      <c r="D56" s="5"/>
    </row>
    <row r="57" spans="1:4">
      <c r="A57" s="6" t="s">
        <v>189</v>
      </c>
      <c r="B57" s="5" t="s">
        <v>219</v>
      </c>
      <c r="C57" s="5"/>
      <c r="D57" s="5"/>
    </row>
    <row r="58" ht="33.75" spans="1:4">
      <c r="A58" s="10" t="s">
        <v>130</v>
      </c>
      <c r="B58" s="8" t="s">
        <v>219</v>
      </c>
      <c r="C58" s="8" t="s">
        <v>220</v>
      </c>
      <c r="D58" s="5"/>
    </row>
    <row r="59" spans="1:4">
      <c r="A59" s="6" t="s">
        <v>195</v>
      </c>
      <c r="B59" s="5" t="s">
        <v>221</v>
      </c>
      <c r="C59" s="5"/>
      <c r="D59" s="5"/>
    </row>
    <row r="60" ht="22.5" spans="1:4">
      <c r="A60" s="7" t="s">
        <v>130</v>
      </c>
      <c r="B60" s="14" t="s">
        <v>221</v>
      </c>
      <c r="C60" s="8" t="s">
        <v>222</v>
      </c>
      <c r="D60" s="5"/>
    </row>
    <row r="61" spans="1:4">
      <c r="A61" s="6" t="s">
        <v>227</v>
      </c>
      <c r="B61" s="5" t="s">
        <v>228</v>
      </c>
      <c r="C61" s="5"/>
      <c r="D61" s="5"/>
    </row>
    <row r="62" ht="36" spans="1:4">
      <c r="A62" s="10" t="s">
        <v>130</v>
      </c>
      <c r="B62" s="13" t="s">
        <v>229</v>
      </c>
      <c r="C62" s="11" t="s">
        <v>230</v>
      </c>
      <c r="D62" s="5"/>
    </row>
    <row r="63" spans="1:4">
      <c r="A63" s="6" t="s">
        <v>231</v>
      </c>
      <c r="B63" s="5" t="s">
        <v>232</v>
      </c>
      <c r="C63" s="5"/>
      <c r="D63" s="5"/>
    </row>
    <row r="64" ht="36" spans="1:4">
      <c r="A64" s="10" t="s">
        <v>130</v>
      </c>
      <c r="B64" s="13" t="s">
        <v>232</v>
      </c>
      <c r="C64" s="11" t="s">
        <v>233</v>
      </c>
      <c r="D64" s="5"/>
    </row>
    <row r="67" ht="20.25" spans="1:4">
      <c r="A67" s="1" t="s">
        <v>234</v>
      </c>
      <c r="B67" s="2"/>
      <c r="C67" s="2"/>
      <c r="D67" s="2"/>
    </row>
    <row r="68" spans="1:4">
      <c r="A68" s="3" t="s">
        <v>1</v>
      </c>
      <c r="B68" s="3" t="s">
        <v>55</v>
      </c>
      <c r="C68" s="3" t="s">
        <v>56</v>
      </c>
      <c r="D68" s="3" t="s">
        <v>63</v>
      </c>
    </row>
    <row r="69" spans="1:4">
      <c r="A69" s="15"/>
      <c r="B69" s="15"/>
      <c r="C69" s="15"/>
      <c r="D69" s="15"/>
    </row>
    <row r="70" spans="1:4">
      <c r="A70" s="4" t="s">
        <v>3</v>
      </c>
      <c r="B70" s="5" t="s">
        <v>188</v>
      </c>
      <c r="C70" s="5"/>
      <c r="D70" s="5"/>
    </row>
    <row r="71" spans="1:4">
      <c r="A71" s="6" t="s">
        <v>189</v>
      </c>
      <c r="B71" s="5" t="s">
        <v>190</v>
      </c>
      <c r="C71" s="5"/>
      <c r="D71" s="5"/>
    </row>
    <row r="72" ht="90" spans="1:4">
      <c r="A72" s="7" t="s">
        <v>130</v>
      </c>
      <c r="B72" s="8" t="s">
        <v>191</v>
      </c>
      <c r="C72" s="8" t="s">
        <v>192</v>
      </c>
      <c r="D72" s="9"/>
    </row>
    <row r="73" ht="33.75" spans="1:4">
      <c r="A73" s="7" t="s">
        <v>150</v>
      </c>
      <c r="B73" s="8" t="s">
        <v>193</v>
      </c>
      <c r="C73" s="8" t="s">
        <v>194</v>
      </c>
      <c r="D73" s="9"/>
    </row>
    <row r="74" spans="1:4">
      <c r="A74" s="6" t="s">
        <v>195</v>
      </c>
      <c r="B74" s="5" t="s">
        <v>196</v>
      </c>
      <c r="C74" s="5"/>
      <c r="D74" s="5"/>
    </row>
    <row r="75" ht="90" spans="1:4">
      <c r="A75" s="7" t="s">
        <v>130</v>
      </c>
      <c r="B75" s="8" t="s">
        <v>197</v>
      </c>
      <c r="C75" s="8" t="s">
        <v>198</v>
      </c>
      <c r="D75" s="5"/>
    </row>
    <row r="76" ht="33.75" spans="1:4">
      <c r="A76" s="7" t="s">
        <v>150</v>
      </c>
      <c r="B76" s="8" t="s">
        <v>199</v>
      </c>
      <c r="C76" s="8" t="s">
        <v>200</v>
      </c>
      <c r="D76" s="9"/>
    </row>
    <row r="77" spans="1:4">
      <c r="A77" s="4" t="s">
        <v>11</v>
      </c>
      <c r="B77" s="5" t="s">
        <v>201</v>
      </c>
      <c r="C77" s="5"/>
      <c r="D77" s="5"/>
    </row>
    <row r="78" spans="1:4">
      <c r="A78" s="6" t="s">
        <v>189</v>
      </c>
      <c r="B78" s="5" t="s">
        <v>224</v>
      </c>
      <c r="C78" s="5"/>
      <c r="D78" s="5"/>
    </row>
    <row r="79" ht="108" spans="1:4">
      <c r="A79" s="10" t="s">
        <v>130</v>
      </c>
      <c r="B79" s="11" t="s">
        <v>225</v>
      </c>
      <c r="C79" s="8" t="s">
        <v>226</v>
      </c>
      <c r="D79" s="12"/>
    </row>
    <row r="80" spans="1:4">
      <c r="A80" s="6" t="s">
        <v>195</v>
      </c>
      <c r="B80" s="5" t="s">
        <v>202</v>
      </c>
      <c r="C80" s="5"/>
      <c r="D80" s="5"/>
    </row>
    <row r="81" ht="24" spans="1:4">
      <c r="A81" s="10" t="s">
        <v>130</v>
      </c>
      <c r="B81" s="11" t="s">
        <v>203</v>
      </c>
      <c r="C81" s="8" t="s">
        <v>204</v>
      </c>
      <c r="D81" s="12"/>
    </row>
    <row r="82" ht="22.5" spans="1:4">
      <c r="A82" s="10" t="s">
        <v>150</v>
      </c>
      <c r="B82" s="11" t="s">
        <v>205</v>
      </c>
      <c r="C82" s="8" t="s">
        <v>206</v>
      </c>
      <c r="D82" s="12"/>
    </row>
    <row r="83" ht="22.5" spans="1:4">
      <c r="A83" s="10" t="s">
        <v>155</v>
      </c>
      <c r="B83" s="11" t="s">
        <v>207</v>
      </c>
      <c r="C83" s="8" t="s">
        <v>208</v>
      </c>
      <c r="D83" s="12"/>
    </row>
    <row r="84" spans="1:4">
      <c r="A84" s="10" t="s">
        <v>163</v>
      </c>
      <c r="B84" s="11" t="s">
        <v>209</v>
      </c>
      <c r="C84" s="8" t="s">
        <v>210</v>
      </c>
      <c r="D84" s="12"/>
    </row>
    <row r="85" spans="1:4">
      <c r="A85" s="6" t="s">
        <v>227</v>
      </c>
      <c r="B85" s="5" t="s">
        <v>211</v>
      </c>
      <c r="C85" s="5"/>
      <c r="D85" s="5"/>
    </row>
    <row r="86" ht="22.5" spans="1:4">
      <c r="A86" s="10" t="s">
        <v>130</v>
      </c>
      <c r="B86" s="11" t="s">
        <v>211</v>
      </c>
      <c r="C86" s="8" t="s">
        <v>212</v>
      </c>
      <c r="D86" s="12"/>
    </row>
    <row r="87" spans="1:4">
      <c r="A87" s="4" t="s">
        <v>23</v>
      </c>
      <c r="B87" s="5" t="s">
        <v>213</v>
      </c>
      <c r="C87" s="5"/>
      <c r="D87" s="5"/>
    </row>
    <row r="88" spans="1:4">
      <c r="A88" s="6" t="s">
        <v>189</v>
      </c>
      <c r="B88" s="5" t="s">
        <v>214</v>
      </c>
      <c r="C88" s="5"/>
      <c r="D88" s="5"/>
    </row>
    <row r="89" ht="22.5" spans="1:4">
      <c r="A89" s="10">
        <v>1</v>
      </c>
      <c r="B89" s="13" t="s">
        <v>214</v>
      </c>
      <c r="C89" s="13" t="s">
        <v>215</v>
      </c>
      <c r="D89" s="5"/>
    </row>
    <row r="90" spans="1:4">
      <c r="A90" s="6" t="s">
        <v>195</v>
      </c>
      <c r="B90" s="5" t="s">
        <v>216</v>
      </c>
      <c r="C90" s="5"/>
      <c r="D90" s="5"/>
    </row>
    <row r="91" ht="22.5" spans="1:4">
      <c r="A91" s="10">
        <v>1</v>
      </c>
      <c r="B91" s="8" t="s">
        <v>216</v>
      </c>
      <c r="C91" s="8" t="s">
        <v>217</v>
      </c>
      <c r="D91" s="5"/>
    </row>
    <row r="92" spans="1:4">
      <c r="A92" s="4" t="s">
        <v>31</v>
      </c>
      <c r="B92" s="5" t="s">
        <v>218</v>
      </c>
      <c r="C92" s="5"/>
      <c r="D92" s="5"/>
    </row>
    <row r="93" spans="1:4">
      <c r="A93" s="6" t="s">
        <v>189</v>
      </c>
      <c r="B93" s="5" t="s">
        <v>219</v>
      </c>
      <c r="C93" s="5"/>
      <c r="D93" s="5"/>
    </row>
    <row r="94" ht="33.75" spans="1:4">
      <c r="A94" s="10" t="s">
        <v>130</v>
      </c>
      <c r="B94" s="8" t="s">
        <v>219</v>
      </c>
      <c r="C94" s="8" t="s">
        <v>220</v>
      </c>
      <c r="D94" s="5"/>
    </row>
    <row r="95" spans="1:4">
      <c r="A95" s="6" t="s">
        <v>195</v>
      </c>
      <c r="B95" s="5" t="s">
        <v>221</v>
      </c>
      <c r="C95" s="5"/>
      <c r="D95" s="5"/>
    </row>
    <row r="96" ht="22.5" spans="1:4">
      <c r="A96" s="7" t="s">
        <v>130</v>
      </c>
      <c r="B96" s="14" t="s">
        <v>221</v>
      </c>
      <c r="C96" s="8" t="s">
        <v>222</v>
      </c>
      <c r="D96" s="5"/>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2025-12-01T02:10:52Z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1D0CD09F75144F19BDC0767F30426E49_13</vt:lpwstr>
  </property>
  <property fmtid="{D5CDD505-2E9C-101B-9397-08002B2CF9AE}" pid="4" name="KSOReadingLayout">
    <vt:bool>true</vt:bool>
  </property>
</Properties>
</file>