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245" windowHeight="14190" tabRatio="862" activeTab="1"/>
  </bookViews>
  <sheets>
    <sheet name="清单编制说明" sheetId="13" r:id="rId1"/>
    <sheet name="工程量清单" sheetId="14" r:id="rId2"/>
    <sheet name="甲定品牌一览表" sheetId="10" r:id="rId3"/>
    <sheet name="定额计价程序表"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s>
  <definedNames>
    <definedName name="_xlnm._FilterDatabase" localSheetId="1" hidden="1">工程量清单!$A$5:$P$309</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Print_Area_MI" localSheetId="2">#REF!</definedName>
    <definedName name="_xlnm.Print_Titles" localSheetId="2" hidden="1">甲定品牌一览表!$2:$2</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xlnm.Print_Area" localSheetId="0">清单编制说明!$A$1:$B$32</definedName>
    <definedName name="_xlnm.Print_Area" localSheetId="1">工程量清单!$A$1:$H$5</definedName>
    <definedName name="_xlnm._FilterDatabase" localSheetId="2" hidden="1">#REF!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<sst xmlns="http://schemas.openxmlformats.org/spreadsheetml/2006/main" count="1736" uniqueCount="596">
  <si>
    <t>广昌保障房配套基础设施项目施工总承包--土建劳务分包（均昌路+广湾街）</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</si>
  <si>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</si>
  <si>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</si>
  <si>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</si>
  <si>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</si>
  <si>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</si>
  <si>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t>
    </r>
    <r>
      <rPr>
        <sz val="11"/>
        <rFont val="Wingdings"/>
        <charset val="2"/>
      </rPr>
      <t>þ</t>
    </r>
    <r>
      <rPr>
        <sz val="11"/>
        <rFont val="宋体"/>
        <charset val="134"/>
      </rPr>
      <t>；专业分包□；其他□。</t>
    </r>
  </si>
  <si>
    <t>项目承揽范围：本次施工范围为均昌路、广湾街内的：1、沟槽土石方挖填、雨污水处理（含成品管涵、现浇砼暗涵施工）
2、褥垫层工程
3、道路附属工程（截水沟、边坡、挡墙、人行道铺装工程）
4、排洪渠工程、箱涵工程
5、拆除还建部
6、电力通信工程（电缆沟、通信排管、缆线综合管廊、电缆沟提升等）。
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</si>
  <si>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</si>
  <si>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本工程量清单包括清单编制说明、工程量清单、甲定品牌一览表、定额计价程序表等，上述内容均构成合同不可分割的一部分。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</si>
  <si>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</si>
  <si>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</si>
  <si>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</si>
  <si>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</si>
  <si>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</si>
  <si>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</si>
  <si>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</si>
  <si>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</si>
  <si>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</si>
  <si>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</si>
  <si>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</si>
  <si>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</si>
  <si>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</si>
  <si>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</si>
  <si>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</si>
  <si>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</si>
  <si>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</si>
  <si>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</si>
  <si>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</si>
  <si>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</si>
  <si>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</si>
  <si>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</si>
  <si>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</si>
  <si>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本次招标有甲供材，非甲供材一切与乙方承包范围相关的材料均由乙方负责采购或租赁，其有关费用已包括在清单综合单价内。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</si>
  <si>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</si>
  <si>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</si>
  <si>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</si>
  <si>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</si>
  <si>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</si>
  <si>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t>本工程需开具增值税专用发票，税率3 %，城建税、教育附加税等其他税费均已在价税分离中不含税部分综合考虑。若后期国家或地区增值税税率发生调整，则保持不含税综合单价不变，税金按政策进行相应调整（无论调增还是调减）。</t>
  </si>
  <si>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</si>
  <si>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</si>
  <si>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</si>
  <si>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</si>
  <si>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</si>
  <si>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</si>
  <si>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</si>
  <si>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</si>
  <si>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</si>
  <si>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</si>
  <si>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</si>
  <si>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</si>
  <si>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</si>
  <si>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</si>
  <si>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</si>
  <si>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</si>
  <si>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</si>
  <si>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甲供材</t>
  </si>
  <si>
    <t>计量规则</t>
  </si>
  <si>
    <t>计量
单位</t>
  </si>
  <si>
    <t>工程量</t>
  </si>
  <si>
    <t>综合单价</t>
  </si>
  <si>
    <t>合价</t>
  </si>
  <si>
    <t>备注</t>
  </si>
  <si>
    <t>不含税 综合单价</t>
  </si>
  <si>
    <t>增值税率</t>
  </si>
  <si>
    <t>含税     综合单价</t>
  </si>
  <si>
    <t>【软基处理】</t>
  </si>
  <si>
    <t>褥垫层</t>
  </si>
  <si>
    <t/>
  </si>
  <si>
    <t>石屑垫层</t>
  </si>
  <si>
    <t>1、填方要求:石屑
2、部位:褥垫层
3、其他:综合考虑按图纸、规范、招标文件要求而实施、除甲供材外完成这项工程的一切有关费用</t>
  </si>
  <si>
    <t>石屑</t>
  </si>
  <si>
    <t>按竣工图图示尺寸且验收合格为准</t>
  </si>
  <si>
    <t>m3</t>
  </si>
  <si>
    <t>管道保护段</t>
  </si>
  <si>
    <t>混凝土垫层</t>
  </si>
  <si>
    <t>1、混凝土强度等级:C20素商品混凝土
2、部位:垫层
3、综合情况考虑：
（1）综合考虑各种浇筑方式、砼强度等级、施工厚度、施工环境等；
（2）综合单价包含砼浇筑：泵送浇筑前配合泵管布设、搬运，加固，场地清理，砼浇筑、收平收面收光（随打随抹光）、养护、路面清理清扫等；
（3）综合单价包含分段施工垫层侧模模板支拆等相关措施，不另计价。
3、其他:综合考虑按图纸、规范、招标文件要求而实施、除甲供材外完成这项工程的一切有关费用</t>
  </si>
  <si>
    <t>混凝土</t>
  </si>
  <si>
    <t>砼搭板</t>
  </si>
  <si>
    <t>1、混凝土强度等级:C30商品混凝土
2、综合情况考虑：
（1）综合考虑各种浇筑方式、砼强度等级、施工厚度、施工环境等；
（2）综合单价包含砼浇筑：泵送浇筑前配合泵管布设、搬运，加固，场地清理，砼浇筑、收平收面收光（随打随抹光）、养护、路面清理清扫等；
（3）综合单价包含分段施工垫层侧模模板支拆等相关措施，不另计价。
3、其他:综合考虑按图纸、规范、招标文件要求而实施、除甲供材外完成这项工程的一切有关费用</t>
  </si>
  <si>
    <t>现浇构件钢筋</t>
  </si>
  <si>
    <t>1、材料种类：HRB400(Ⅲ级钢)
2、钢筋规格：Ф12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</si>
  <si>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钢筋</t>
  </si>
  <si>
    <t>按照承包人审核后的钢筋翻样料表下料尺寸的理论重量计算以吨计,不计损耗。措施用钢筋不计工程量。</t>
  </si>
  <si>
    <t>t</t>
  </si>
  <si>
    <t>【道路工程】</t>
  </si>
  <si>
    <t>均昌路</t>
  </si>
  <si>
    <t>机动车道</t>
  </si>
  <si>
    <t>砼偏沟</t>
  </si>
  <si>
    <t>1、工程部位：机动车
2、混凝土强度等级：C35商品混凝土
3、综合考虑按图纸、规范、招标文件要求而实施、除甲供材外完成这项工程的一切有关费用</t>
  </si>
  <si>
    <t>人行道</t>
  </si>
  <si>
    <t>彩色透水砖</t>
  </si>
  <si>
    <t>1、块料品种、规格：彩色透水砖，200mm×100mm×60mm
2、基础、垫层材料品种、厚度：中粗砂调平层，厚20mm
3、图形：按设计要求
4、综合考虑按图纸、规范、招标文件要求而实施、除甲供材外完成这项工程的一切有关费用</t>
  </si>
  <si>
    <t>彩色透水砖、砂</t>
  </si>
  <si>
    <t>m2</t>
  </si>
  <si>
    <t>黄色盲道砖</t>
  </si>
  <si>
    <t>1、块料品种、规格：黄色盲道砖，300mm×300mm×60mm
2、基础、垫层材料品种、厚度：中粗砂调平层，厚20mm
3、图形：按设计要求
4、综合考虑按图纸、规范、招标文件要求而实施、除甲供材外完成这项工程的一切有关费用</t>
  </si>
  <si>
    <t>黄色盲道砖、砂</t>
  </si>
  <si>
    <t>原色透水混凝土基层</t>
  </si>
  <si>
    <t>1、混凝土强度等级：C20原色透水混凝土
2、厚度：150mm
3、部位：人行道
4、综合考虑按图纸、规范、招标文件要求而实施、除甲供材外完成这项工程的一切有关费用</t>
  </si>
  <si>
    <t>级配碎石垫层底基层</t>
  </si>
  <si>
    <t>1、石料规格：级配碎石
2、厚度：100mm
3、综合考虑按图纸、规范、招标文件要求而实施、除甲供材外完成这项工程的一切有关费用</t>
  </si>
  <si>
    <t>碎石、石屑</t>
  </si>
  <si>
    <t>附属工程</t>
  </si>
  <si>
    <t>Ⅰ型仿花岗岩路侧石</t>
  </si>
  <si>
    <t>1、材料品种、规格：仿花岗岩路侧石，1000mm×400mm×150mm
2、基础、垫层材料品种：C20商品混凝土
3、综合考虑按图纸、规范、招标文件要求而实施、除甲供材外完成这项工程的一切有关费用</t>
  </si>
  <si>
    <t>仿花岗岩路侧石、混凝土、水泥、砂</t>
  </si>
  <si>
    <t>m</t>
  </si>
  <si>
    <t>Ⅱ型仿花岗岩路平石</t>
  </si>
  <si>
    <t>1、材料品种、规格：仿花岗岩路平石，1000mm×200mm×100mm
2、基础、垫层材料品种：C20商品混凝土
3、综合考虑按图纸、规范、招标文件要求而实施、除甲供材外完成这项工程的一切有关费用</t>
  </si>
  <si>
    <t>仿花岗岩路平石、混凝土、水泥、砂</t>
  </si>
  <si>
    <t>花岗岩防撞柱</t>
  </si>
  <si>
    <t>1、材质：花岗岩
2、类型：防撞柱
3、规格、型号：Φ300，高500mm
4、基础：C20商品混凝土
5、综合考虑按图纸、规范、招标文件要求而实施、除甲供材外完成这项工程的一切有关费用</t>
  </si>
  <si>
    <t>花岗岩防撞柱、混凝土</t>
  </si>
  <si>
    <t>根</t>
  </si>
  <si>
    <t>路基防护</t>
  </si>
  <si>
    <t>小矮墙</t>
  </si>
  <si>
    <t>填土方</t>
  </si>
  <si>
    <t>1、密实度要求:按设计及规范要求
2、填方材料品种:砂性土
3、填方来源、运距:甲供，场内转运自行考虑
4、综合考虑按图纸、规范、招标文件要求而实施、除甲供材外完成这项工程的一切有关费用</t>
  </si>
  <si>
    <t>土方</t>
  </si>
  <si>
    <t>按需回填部位，以实际回填体积计算（回填处底面积乘以设计图示回填土面标高至设计需回填部位底标高），扣除回填范围内的其他构筑物体积</t>
  </si>
  <si>
    <t>1、填方要求:石屑
2、部位:小矮墙
3、综合考虑按图纸、规范、招标文件要求而实施、除甲供材外完成这项工程的一切有关费用</t>
  </si>
  <si>
    <t>混凝土挡墙墙身</t>
  </si>
  <si>
    <t>1、混凝土强度等级：C30商品混凝土
2、沉降缝要求：沥青填料
3、综合考虑按图纸、规范、招标文件要求而实施、除甲供材外完成这项工程的一切有关费用</t>
  </si>
  <si>
    <t>芝麻灰花岗岩板压顶</t>
  </si>
  <si>
    <t>1、找平层厚度、砂浆配合比：10mm，水泥砂浆M10
2、面层材料品种、规格、颜色：芝麻灰花岗岩板，600mm×300mm×50mm
3、综合考虑按图纸、规范、招标文件要求而实施、除甲供材外完成这项工程的一切有关费用</t>
  </si>
  <si>
    <t>花岗岩、水泥、砂</t>
  </si>
  <si>
    <t>芝麻灰花岗岩板墙面</t>
  </si>
  <si>
    <t>1、安装方式：镶贴
2、面层材料品种、规格、颜色：芝麻灰花岗岩板，300mm×150mm×20mm
3、找平层厚度、砂浆配合比：10mm，水泥砂浆M10
4、缝宽、嵌缝材料种类：白水泥砂浆扫缝
5、综合考虑按图纸、规范、招标文件要求而实施、除甲供材外完成这项工程的一切有关费用</t>
  </si>
  <si>
    <t>悬臂式挡墙</t>
  </si>
  <si>
    <t>悬臂式挡土墙</t>
  </si>
  <si>
    <t>1、墙厚：300mm
2、垫层材料、规格：碎石垫层
3、混凝土强度等级：C30
4、泄水孔材料品种、规格：PVC塑料管Φ100*3.2mm
5、反滤包：碎石滤层
6、沉降缝要求：沥青麻絮填实
7、综合考虑按图纸、规范、招标文件要求而实施、除甲供材外完成这项工程的一切有关费用</t>
  </si>
  <si>
    <t>混凝土、碎石</t>
  </si>
  <si>
    <t>1、材料种类：HRB400(Ⅲ级钢)
2、钢筋规格：Ф10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</si>
  <si>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1、材料种类：HRB400(Ⅲ级钢)
2、钢筋规格：Ф20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</si>
  <si>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路外顺接（台阶、坡道）</t>
  </si>
  <si>
    <t>挖一般土方（外运方）</t>
  </si>
  <si>
    <t>1、岩石类别：按地质勘察报告
2、开凿深度：按现场情况综合考虑
3、堆场运距：堆场按甲方指定，含场内转运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5、其他:综合考虑按图纸、规范、招标文件要求而实施、除甲供材外完成这项工程的一切有关费用。</t>
  </si>
  <si>
    <t>/</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</si>
  <si>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</si>
  <si>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石屑回填</t>
  </si>
  <si>
    <t>1、密实度要求：按设计及规范要求
2、填方材料品种：石屑
3、填方粒径要求：按设计及规范要求
4、填方来源：外购
5、综合考虑按图纸、规范、招标文件要求而实施、除甲供材外完成这项工程的一切有关费用</t>
  </si>
  <si>
    <t>台阶</t>
  </si>
  <si>
    <t>1、名称：台阶
2、基层：素土夯实
3、找平层：砂砾垫层
4、混凝土种类：商品混凝土
5、混凝土强度等级：C30
6、综合考虑按图纸、规范、招标文件要求而实施、除甲供材外完成这项工程的一切有关费用</t>
  </si>
  <si>
    <r>
      <rPr>
        <sz val="10"/>
        <color rgb="FFFF0000"/>
        <rFont val="宋体"/>
        <charset val="134"/>
      </rPr>
      <t>土方、</t>
    </r>
    <r>
      <rPr>
        <sz val="10"/>
        <rFont val="宋体"/>
        <charset val="134"/>
      </rPr>
      <t>砂砾、混凝土</t>
    </r>
  </si>
  <si>
    <t>坡道</t>
  </si>
  <si>
    <t>1、名称：坡道
2、基层：素土夯实
3、找平层：砂砾垫层
4、混凝土种类：商品混凝土
5、混凝土强度等级：C30
6、综合考虑按图纸、规范、招标文件要求而实施、除甲供材外完成这项工程的一切有关费用</t>
  </si>
  <si>
    <t>石材台阶面</t>
  </si>
  <si>
    <t>1、找平层厚度、砂浆配合比：20mm，M10水泥砂浆
2、黏结材料种类：素水泥浆
3、面层材料品种、规格、颜色：光面花岗岩板20mm
4、综合考虑按图纸、规范、招标文件要求而实施、除甲供材外完成这项工程的一切有关费用</t>
  </si>
  <si>
    <t>广湾街</t>
  </si>
  <si>
    <t>C45钢筋混凝土上基层</t>
  </si>
  <si>
    <t>1、混凝土强度等级：C45商品混凝土
2、厚度：230mm
3、综合考虑按图纸、规范、招标文件要求而实施、除甲供材外完成这项工程的一切有关费用</t>
  </si>
  <si>
    <t>胀缝（加设传力杆）</t>
  </si>
  <si>
    <t>1、材料种类：HRB400(Ⅲ级钢)
2、传力杆规格：Ф30
3、构造筋规格：Ф12
4、套筒：硬聚氯乙烯套筒Ф40，L=10cm
5、填缝：PG道路封缝胶；填缝板
6、综合考虑按图纸、规范、招标文件要求而实施、除甲供材外完成这项工程的一切有关费用</t>
  </si>
  <si>
    <t>缩缝（加设传力杆）</t>
  </si>
  <si>
    <t>1、材料种类：HRB400(Ⅲ级钢)
2、传力杆规格：Ф30
3、填缝：沥青橡胶油膏填料
4、综合考虑按图纸、规范、招标文件要求而实施、除甲供材外完成这项工程的一切有关费用</t>
  </si>
  <si>
    <t>缩缝</t>
  </si>
  <si>
    <t>1、填缝：沥青橡胶油膏填料
2、综合考虑按图纸、规范、招标文件要求而实施、除甲供材外完成这项工程的一切有关费用</t>
  </si>
  <si>
    <t>施工缝</t>
  </si>
  <si>
    <t>1、材料种类：HRB400(Ⅲ级钢)
2、拉杆规格：Ф14
3、综合考虑按图纸、规范、招标文件要求而实施、除甲供材外完成这项工程的一切有关费用</t>
  </si>
  <si>
    <t>碎石</t>
  </si>
  <si>
    <t>花岗岩、混凝土、水泥、砂</t>
  </si>
  <si>
    <t>花岗岩、混凝土</t>
  </si>
  <si>
    <t>广南路交叉口</t>
  </si>
  <si>
    <t>花岗岩人行道砖</t>
  </si>
  <si>
    <t>1、块料品种、规格：花岗岩人行道砖，200mm×100mm×60mm
2、基础、垫层材料品种、厚度： M10水泥砂浆调平层，厚30mm
3、图形：按设计要求
4、综合考虑按图纸、规范、招标文件要求而实施、除甲供材外完成这项工程的一切有关费用</t>
  </si>
  <si>
    <t>Ⅲ型花岗岩路侧石</t>
  </si>
  <si>
    <t>1、材料品种、规格：花岗岩路侧石，1000mm×450mm×150mm
2、基础、垫层材料品种：C20商品混凝土
3、综合考虑按图纸、规范、招标文件要求而实施、除甲供材外完成这项工程的一切有关费用</t>
  </si>
  <si>
    <t>Ⅲ型花岗岩路侧石（利旧）</t>
  </si>
  <si>
    <t>利旧70%</t>
  </si>
  <si>
    <t>Ⅳ型花岗岩路侧石</t>
  </si>
  <si>
    <t>1、材料品种、规格：花岗岩路侧石，1000mm×400mm×150mm
2、基础、垫层材料品种：C20商品混凝土
3、综合考虑按图纸、规范、招标文件要求而实施、除甲供材外完成这项工程的一切有关费用</t>
  </si>
  <si>
    <t>Ⅳ型花岗岩路侧石（利旧）</t>
  </si>
  <si>
    <t>Ⅴ型花岗岩路平石</t>
  </si>
  <si>
    <t>1、材料品种、规格：花岗岩路平石，1000mm×200mm×100mm
2、基础、垫层材料品种：C20商品混凝土
3、综合考虑按图纸、规范、招标文件要求而实施、除甲供材外完成这项工程的一切有关费用</t>
  </si>
  <si>
    <t>Ⅴ型花岗岩路平石（利旧）</t>
  </si>
  <si>
    <t>花岗岩防撞柱（利旧）</t>
  </si>
  <si>
    <t>按70%利旧</t>
  </si>
  <si>
    <t>模板、脚手架工程</t>
  </si>
  <si>
    <t>侧平石后座模板安拆</t>
  </si>
  <si>
    <r>
      <rPr>
        <sz val="10"/>
        <color rgb="FF000000"/>
        <rFont val="宋体"/>
        <charset val="134"/>
      </rPr>
      <t>1、侧平石后座模板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</si>
  <si>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模板、木方</t>
  </si>
  <si>
    <t>按《市政工程计量规范》执行</t>
  </si>
  <si>
    <t>挡墙模板安拆</t>
  </si>
  <si>
    <r>
      <rPr>
        <sz val="10"/>
        <color rgb="FF000000"/>
        <rFont val="宋体"/>
        <charset val="134"/>
      </rPr>
      <t>1、挡墙模板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</si>
  <si>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台阶模板安拆</t>
  </si>
  <si>
    <r>
      <rPr>
        <sz val="10"/>
        <color rgb="FF000000"/>
        <rFont val="宋体"/>
        <charset val="134"/>
      </rPr>
      <t>1、台阶模板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</si>
  <si>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【箱涵工程】</t>
  </si>
  <si>
    <t>土方工程</t>
  </si>
  <si>
    <t>挖基坑土方（	利用方）</t>
  </si>
  <si>
    <r>
      <rPr>
        <sz val="10"/>
        <rFont val="宋体"/>
        <charset val="134"/>
      </rPr>
      <t>1、按</t>
    </r>
    <r>
      <rPr>
        <sz val="10"/>
        <color rgb="FFFF0000"/>
        <rFont val="宋体"/>
        <charset val="134"/>
      </rPr>
      <t>基坑支护图纸</t>
    </r>
    <r>
      <rPr>
        <sz val="10"/>
        <rFont val="宋体"/>
        <charset val="134"/>
      </rPr>
      <t>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r>
  </si>
  <si>
    <t>利用率60%</t>
  </si>
  <si>
    <t>挖基坑土方（余方）</t>
  </si>
  <si>
    <r>
      <t xml:space="preserve"> </t>
    </r>
    <r>
      <rPr>
        <sz val="11"/>
        <color rgb="FF000000"/>
        <rFont val="宋体"/>
        <charset val="134"/>
      </rPr>
      <t>40%外弃（利用率60%）</t>
    </r>
  </si>
  <si>
    <t>1-5x3m钢筋砼箱涵</t>
  </si>
  <si>
    <t>碎石垫层</t>
  </si>
  <si>
    <t>1、密实度要求：按设计及规范要求
2、填方材料品种：碎石
3、填方粒径要求：按设计及规范要求
4、其他:综合考虑按图纸、规范、招标文件要求而实施、除甲供材外完成这项工程的一切有关费用。</t>
  </si>
  <si>
    <t>1、混凝土强度等级：C20商品混凝土
2、部位：箱涵
3、其他:综合考虑按图纸、规范、招标文件要求而实施、除甲供材外完成这项工程的一切有关费用。</t>
  </si>
  <si>
    <t>箱涵底板</t>
  </si>
  <si>
    <t>1、混凝土强度等级：C35商品混凝土
2、结构及做法:钢筋混凝土箱涵底板
3、其他:综合考虑按图纸、规范、招标文件要求而实施、除甲供材外完成这项工程的一切有关费用。</t>
  </si>
  <si>
    <t>箱涵侧墙</t>
  </si>
  <si>
    <t>箱涵顶板</t>
  </si>
  <si>
    <t>牛腿</t>
  </si>
  <si>
    <t>1、混凝土强度等级：C35商品混凝土
2、结构及做法:钢筋混凝土箱涵牛腿
3、其他:综合考虑按图纸、规范、招标文件要求而实施、除甲供材外完成这项工程的一切有关费用。</t>
  </si>
  <si>
    <t>翼墙</t>
  </si>
  <si>
    <t>1、混凝土强度等级：C35商品混凝土
2、结构及做法:钢筋混凝土翼墙
3、其他:综合考虑按图纸、规范、招标文件要求而实施、除甲供材外完成这项工程的一切有关费用。</t>
  </si>
  <si>
    <t>箱涵接缝</t>
  </si>
  <si>
    <t>1、材质：沥青麻絮
2、工艺要求：填塞
3、其他:综合考虑按图纸、规范、招标文件要求而实施、除甲供材外完成这项工程的一切有关费用。</t>
  </si>
  <si>
    <t>1、材料种类：HRB400(Ⅲ级钢)
2、钢筋规格：Ф16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</si>
  <si>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1、材料种类：HRB400(Ⅲ级钢)
2、钢筋规格：Ф22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</si>
  <si>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混凝土搭板</t>
  </si>
  <si>
    <t>1、混凝土强度等级：C20商品混凝土
2、部位：搭板
3、其他:综合考虑按图纸、规范、招标文件要求而实施、除甲供材外完成这项工程的一切有关费用。</t>
  </si>
  <si>
    <t>混凝土桥头搭板</t>
  </si>
  <si>
    <t>1、混凝土强度等级：C35商品混凝土
2、结构及做法:钢筋混凝土箱涵搭板
3、其他:综合考虑按图纸、规范、招标文件要求而实施、除甲供材外完成这项工程的一切有关费用。</t>
  </si>
  <si>
    <t>挡土墙</t>
  </si>
  <si>
    <t>1、墙厚：300mm
2、混凝土强度等级：C30
3、泄水孔材料品种、规格：PVC塑料管Φ75*2mm
4、反滤包：碎石滤层
5、沉降缝要求：沥青麻絮填实
6、其他:综合考虑按图纸、规范、招标文件要求而实施、除甲供材外完成这项工程的一切有关费用。</t>
  </si>
  <si>
    <t>1、材料种类：HRB400(Ⅲ级钢)
2、钢筋规格：Ф14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</si>
  <si>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1、材料种类：HRB400(Ⅲ级钢)
2、钢筋规格：Ф18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</si>
  <si>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围堰</t>
  </si>
  <si>
    <t>1、围堰类型：袋装土围堰
2、围堰顶宽及底宽：500m，1250mm
3、围堰高度：2m
4、填心材料：黏土
5、其他:详见设计施工图及规范要求</t>
  </si>
  <si>
    <t>防渗层</t>
  </si>
  <si>
    <t>1、材料品种、规格：防渗土工膜280g/m2,渗透系数小于3.5×10 cm/s
2、其他:详见设计施工图及规范要求</t>
  </si>
  <si>
    <t>Ⅱ级钢筋混凝土管 D800</t>
  </si>
  <si>
    <t>1、管道材料名称、规格：Ⅱ级钢筋混凝土管 D800
2、接口形式：承插橡胶圈接口
3、其他:详见设计施工图及规范要求</t>
  </si>
  <si>
    <t>钢筋混凝土管、橡胶圈</t>
  </si>
  <si>
    <t>垫层模板安拆</t>
  </si>
  <si>
    <r>
      <rPr>
        <sz val="10"/>
        <color rgb="FF000000"/>
        <rFont val="宋体"/>
        <charset val="134"/>
      </rPr>
      <t>1、垫层模板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</si>
  <si>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5.800</t>
  </si>
  <si>
    <t>基础模板安拆</t>
  </si>
  <si>
    <r>
      <rPr>
        <sz val="10"/>
        <color rgb="FF000000"/>
        <rFont val="宋体"/>
        <charset val="134"/>
      </rPr>
      <t>1、基础模板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</si>
  <si>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8.500</t>
  </si>
  <si>
    <t>箱涵底板模板安拆</t>
  </si>
  <si>
    <r>
      <rPr>
        <sz val="10"/>
        <color rgb="FF000000"/>
        <rFont val="宋体"/>
        <charset val="134"/>
      </rPr>
      <t>1、箱涵底板模板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</si>
  <si>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12.000</t>
  </si>
  <si>
    <t>箱涵侧墙模板安拆</t>
  </si>
  <si>
    <r>
      <rPr>
        <sz val="10"/>
        <color rgb="FF000000"/>
        <rFont val="宋体"/>
        <charset val="134"/>
      </rPr>
      <t>1、箱涵侧墙模板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</si>
  <si>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162.800</t>
  </si>
  <si>
    <t>箱涵顶板模板安拆</t>
  </si>
  <si>
    <r>
      <rPr>
        <sz val="10"/>
        <color rgb="FF000000"/>
        <rFont val="宋体"/>
        <charset val="134"/>
      </rPr>
      <t>1、箱涵顶板模板</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</si>
  <si>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72.000</t>
  </si>
  <si>
    <t>200.960</t>
  </si>
  <si>
    <t>【拆除工程】</t>
  </si>
  <si>
    <t>还建部分</t>
  </si>
  <si>
    <t>路床(槽)整形</t>
  </si>
  <si>
    <t>1、部位：临时路
2、范围：临时路
3、综合考虑按图纸、规范、招标文件要求而实施、除甲供材外完成这项工程的一切有关费用</t>
  </si>
  <si>
    <t>水泥砼面层</t>
  </si>
  <si>
    <t>1、混凝土强度等级：C30商品混凝土
2、厚度：220mm
3、掺和料：按设计要求
4、嵌缝材料：沥青玛蹄脂
5、路面养生：水养生
6、综合考虑按图纸、规范、招标文件要求而实施、除甲供材外完成这项工程的一切有关费用</t>
  </si>
  <si>
    <t>【污水工程】</t>
  </si>
  <si>
    <t>污水工程</t>
  </si>
  <si>
    <t>污水管</t>
  </si>
  <si>
    <t>DN400球墨铸铁污水管</t>
  </si>
  <si>
    <t>1、材质及规格:DN400球墨铸铁污水管
2、接口方式:承插胶圈接口
3、管道检验及试验要求:管道闭水试验
4、综合考虑按图纸、规范、招标文件要求而实施、除甲供材外完成这项工程的一切有关费用</t>
  </si>
  <si>
    <t>球墨铸铁污水管、水泥、砂、标准砖</t>
  </si>
  <si>
    <t>DN500球墨铸铁污水管</t>
  </si>
  <si>
    <t>1、材质及规格:DN500球墨铸铁污水管
2、接口方式:承插胶圈接口
3、管道检验及试验要求:管道闭水试验
4、综合考虑按图纸、规范、招标文件要求而实施、除甲供材外完成这项工程的一切有关费用</t>
  </si>
  <si>
    <t>DN600球墨铸铁污水管</t>
  </si>
  <si>
    <t>1、材质及规格:DN600球墨铸铁污水管
2、接口方式:承插胶圈接口
3、管道检验及试验要求:管道闭水试验
4、综合考虑按图纸、规范、招标文件要求而实施、除甲供材外完成这项工程的一切有关费用</t>
  </si>
  <si>
    <t>检查井</t>
  </si>
  <si>
    <t>圆形混凝土污水检查井 Φ1000（承载力≥400KN）,图集20S515-30、31</t>
  </si>
  <si>
    <t>1、垫层及厚度:100mm厚C10混凝土垫层
2、底板及墙身混凝土强度等级:C25钢筋混凝土
3、盖板材质、规格:C25钢筋混凝土
4、井盖、井圈材质及规格:C30预制混凝土井圈,φ700球墨铸铁防沉降井盖
5、踏步材质、规格:塑钢爬梯
6、钢筋:现浇、预制钢筋制安
7、防坠落网制作安装
8、图集号:20S515-30、31
9、综合考虑按图纸、规范、招标文件要求而实施、除甲供材外完成这项工程的一切有关费用</t>
  </si>
  <si>
    <t>Φ1000预制圆形混凝土雨水检查井、Φ1000C30预制混凝土井圈,φ700球墨铸铁防沉降井盖、预制混凝土调节环、塑钢爬梯、混凝土、防坠网</t>
  </si>
  <si>
    <t>座</t>
  </si>
  <si>
    <t>基坑及支护工程</t>
  </si>
  <si>
    <t>挖沟槽土方（利用方）</t>
  </si>
  <si>
    <t>回填土方（利用挖方）</t>
  </si>
  <si>
    <t>1、密实度要求:按设计及规范要求
2、填方材料品种:土方
3、填方粒径要求:按设计及规范要求
4、填方来源、运距:利用方，取土运距投标人自行考虑
5、综合考虑按图纸、规范、招标文件要求而实施、除甲供材外完成这项工程的一切有关费用</t>
  </si>
  <si>
    <t>挖沟槽石屑（利用方）</t>
  </si>
  <si>
    <t>1、土壤类别:按地质勘察报告
2、挖土深度:按现场情况综合考虑
3、综合考虑按图纸、规范、招标文件要求而实施、除甲供材外完成这项工程的一切有关费用</t>
  </si>
  <si>
    <t>回填石屑（利用挖方）</t>
  </si>
  <si>
    <t>1、密实度要求:按设计及规范要求
2、填方材料品种:石屑
3、填方粒径要求:按设计及规范要求
4、填方来源、运距:外购
5、综合考虑按图纸、规范、招标文件要求而实施、除甲供材外完成这项工程的一切有关费用</t>
  </si>
  <si>
    <t>1、密实度要求：按设计及规范要求
2、材料品种：石屑
3、填方粒径要求：按设计及规范要求
4、填方来源：外购
5、沟槽垫层
6、综合考虑按图纸、规范、招标文件要求而实施、除甲供材外完成这项工程的一切有关费用</t>
  </si>
  <si>
    <t>回填石屑</t>
  </si>
  <si>
    <t>拆除工程</t>
  </si>
  <si>
    <t>拆除现状污水管道D400-D500</t>
  </si>
  <si>
    <t>1、材质:球墨铸铁
2、管径:400-500
3、综合考虑按图纸、规范、招标文件要求而实施、除甲供材外完成这项工程的一切有关费用</t>
  </si>
  <si>
    <t>现状检查井加高</t>
  </si>
  <si>
    <t>1、现状检查井加高
2、加设防坠落设施
3、综合考虑按图纸、规范、招标文件要求而实施、除甲供材外完成这项工程的一切有关费用</t>
  </si>
  <si>
    <t>井盖、混凝土</t>
  </si>
  <si>
    <t>现状消火栓重建</t>
  </si>
  <si>
    <t>1、部位：地上式
2、型号、规格：支管深装SS150/65-1.0型
3、综合考虑按图纸、规范、招标文件要求而实施、除甲供材外完成这项工程的一切有关费用</t>
  </si>
  <si>
    <t>水泥</t>
  </si>
  <si>
    <t>个</t>
  </si>
  <si>
    <t>残值回收</t>
  </si>
  <si>
    <t>1、拆除管道残值
2、综合考虑按图纸和规范要求而实施、完成这项工程的一切有关费用</t>
  </si>
  <si>
    <t>井字架安拆</t>
  </si>
  <si>
    <r>
      <rPr>
        <sz val="10"/>
        <color rgb="FF000000"/>
        <rFont val="宋体"/>
        <charset val="134"/>
      </rPr>
      <t>1、钢管井字架安拆 井深4m以内</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2、综合考虑按图纸、规范、招标文件要求而实施、完成这项工程的一切有关费用（包括但不限于除甲供钢管及扣件以外的材料及机具费用，如缆风绳、附墙锚杆等）</t>
    </r>
  </si>
  <si>
    <t>钢管、扣件</t>
  </si>
  <si>
    <t>22.000</t>
  </si>
  <si>
    <r>
      <rPr>
        <sz val="10"/>
        <color rgb="FF000000"/>
        <rFont val="宋体"/>
        <charset val="134"/>
      </rPr>
      <t>1、钢管井字架安拆 井深6m以内</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2、综合考虑按图纸、规范、招标文件要求而实施、完成这项工程的一切有关费用（包括但不限于除甲供钢管及扣件以外的材料及机具费用，如缆风绳、附墙锚杆等）</t>
    </r>
  </si>
  <si>
    <t>1.000</t>
  </si>
  <si>
    <r>
      <rPr>
        <sz val="10"/>
        <color rgb="FF000000"/>
        <rFont val="宋体"/>
        <charset val="134"/>
      </rPr>
      <t>1、混凝土基础垫层 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</si>
  <si>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12.280</t>
  </si>
  <si>
    <t>管(渠)道平基模板安拆</t>
  </si>
  <si>
    <r>
      <rPr>
        <sz val="10"/>
        <color rgb="FF000000"/>
        <rFont val="宋体"/>
        <charset val="134"/>
      </rPr>
      <t>1、管、渠道及其他 管、渠道平基 复合木模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</si>
  <si>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23.110</t>
  </si>
  <si>
    <t>圆形井池壁模板安拆</t>
  </si>
  <si>
    <r>
      <rPr>
        <sz val="10"/>
        <color rgb="FF000000"/>
        <rFont val="宋体"/>
        <charset val="134"/>
      </rPr>
      <t>1、构筑物及池类 圆形池壁 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</si>
  <si>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407.320</t>
  </si>
  <si>
    <t>预制井盖板模板安拆</t>
  </si>
  <si>
    <r>
      <rPr>
        <sz val="10"/>
        <color rgb="FF000000"/>
        <rFont val="宋体"/>
        <charset val="134"/>
      </rPr>
      <t>1、管、渠道及其他 井盖板木模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</si>
  <si>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4.680</t>
  </si>
  <si>
    <t>预制井筒模板安拆</t>
  </si>
  <si>
    <r>
      <rPr>
        <sz val="10"/>
        <color rgb="FF000000"/>
        <rFont val="宋体"/>
        <charset val="134"/>
      </rPr>
      <t>1、管、渠道及其他 小型构件木模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</si>
  <si>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5.950</t>
  </si>
  <si>
    <t>11.740</t>
  </si>
  <si>
    <t>22.110</t>
  </si>
  <si>
    <t>389.610</t>
  </si>
  <si>
    <t>4.470</t>
  </si>
  <si>
    <t>5.690</t>
  </si>
  <si>
    <t>【雨水工程】</t>
  </si>
  <si>
    <t>雨水工程</t>
  </si>
  <si>
    <t>雨水管渠</t>
  </si>
  <si>
    <t>Ⅱ级钢筋混凝土管 D300</t>
  </si>
  <si>
    <t>1、管道材料名称、规格：Ⅱ级钢筋混凝土管 D300
2、接口形式：承插橡胶圈接口
3、管座基础：C20混凝土基础
4、综合考虑按图纸、规范、招标文件要求而实施、除甲供材外完成这项工程的一切有关费用</t>
  </si>
  <si>
    <t>钢筋混凝土管、橡胶圈、混凝土</t>
  </si>
  <si>
    <t>1、管道材料名称、规格：Ⅱ级钢筋混凝土管 D800
2、接口形式：承插橡胶圈接口
3、管座基础：C20混凝土基础
4、综合考虑按图纸、规范、招标文件要求而实施、除甲供材外完成这项工程的一切有关费用</t>
  </si>
  <si>
    <t>Ⅱ级钢筋混凝土管 D1000</t>
  </si>
  <si>
    <t>1、管道材料名称、规格：Ⅱ级钢筋混凝土管 D1000
2、接口形式：承插橡胶圈接口
3、管座基础：C20混凝土基础
4、综合考虑按图纸、规范、招标文件要求而实施、除甲供材外完成这项工程的一切有关费用</t>
  </si>
  <si>
    <t>雨水检查井</t>
  </si>
  <si>
    <t>圆形混凝土雨水检查井 Φ1500（承载力≥400KN）,图集20S515-29、31</t>
  </si>
  <si>
    <t>1、垫层及厚度:100mm厚C10混凝土垫层
2、底板及墙身混凝土强度等级:C25钢筋混凝土
3、盖板材质、规格:C25钢筋混凝土
4、井盖、井圈材质及规格:C30预制混凝土井圈,φ700球墨铸铁防沉降井盖
5、踏步材质、规格:塑钢爬梯
6、钢筋:现浇、预制钢筋制安
7、防坠落网制作安装
8、图集号:20S515-29、31
9、综合考虑按图纸、规范、招标文件要求而实施、除甲供材外完成这项工程的一切有关费用</t>
  </si>
  <si>
    <t>Φ1500预制圆形混凝土雨水检查井、Φ1500C30预制混凝土井圈,φ700球墨铸铁防沉降井盖、预制混凝土调节环、塑钢爬梯、混凝土、防坠网</t>
  </si>
  <si>
    <t>环保双箅雨水口</t>
  </si>
  <si>
    <t>1、类型:环保型双篦雨水口
2、结构及做法:详见设计图纸及相应图集
3、井深:1.0m
4、雨水篦子及圈口材质、型号、规格:防盗型球墨铸铁（成套）
5、综合考虑按图纸、规范、招标文件要求而实施、除甲供材外完成这项工程的一切有关费用</t>
  </si>
  <si>
    <t>铸铁平箅含井圈、钢筋、混凝土、水泥、砂、砖</t>
  </si>
  <si>
    <t>挖沟槽土方（余方）</t>
  </si>
  <si>
    <t>1、土壤类别：按地质勘察报告
2、挖土深度：按现场情况综合考虑
3、运距:可利用到填方，场内转运运距由投标人自行考虑
4、综合考虑按图纸、规范、招标文件要求而实施、除甲供材外完成这项工程的一切有关费用</t>
  </si>
  <si>
    <t>雨水管线拆除</t>
  </si>
  <si>
    <t>拆除雨水管 D800,Ⅱ级钢筋混凝土管</t>
  </si>
  <si>
    <t>1、材质:Ⅱ级钢筋混凝土管
2、管径:D800
3、综合考虑按图纸、规范、招标文件要求而实施、除甲供材外完成这项工程的一切有关费用</t>
  </si>
  <si>
    <t>临时排水管</t>
  </si>
  <si>
    <t>场地D400临时排水管</t>
  </si>
  <si>
    <t>1、材质及规格:场地D400临时排水管
2、综合考虑按图纸、规范、招标文件要求而实施、除甲供材外完成这项工程的一切有关费用</t>
  </si>
  <si>
    <t>HDPE实壁排水管、橡胶圈</t>
  </si>
  <si>
    <t>管线模板安拆</t>
  </si>
  <si>
    <t>21.000</t>
  </si>
  <si>
    <t>41.370</t>
  </si>
  <si>
    <t>27.690</t>
  </si>
  <si>
    <t>过梁模板安拆</t>
  </si>
  <si>
    <r>
      <rPr>
        <sz val="10"/>
        <color rgb="FF000000"/>
        <rFont val="宋体"/>
        <charset val="134"/>
      </rPr>
      <t>1、构筑物及池类 连续梁、单梁 钢模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</si>
  <si>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27.440</t>
  </si>
  <si>
    <t>412.520</t>
  </si>
  <si>
    <t>10.270</t>
  </si>
  <si>
    <t>管座模板安拆</t>
  </si>
  <si>
    <r>
      <rPr>
        <sz val="10"/>
        <color rgb="FF000000"/>
        <rFont val="宋体"/>
        <charset val="134"/>
      </rPr>
      <t>1、管、渠道及其他 管座 复合木模</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2、综合考虑按图纸、规范、招标文件要求而实施、完成这项工程的一切有关费用（包括但不限于除甲供模板木方以外的材料及机具费用，如对拉螺杆、铁钉、铁丝、垫块等）</t>
    </r>
  </si>
  <si>
    <t>415.740</t>
  </si>
  <si>
    <t>26.000</t>
  </si>
  <si>
    <t>52.720</t>
  </si>
  <si>
    <t>34.290</t>
  </si>
  <si>
    <t>35.510</t>
  </si>
  <si>
    <t>510.740</t>
  </si>
  <si>
    <t>12.710</t>
  </si>
  <si>
    <t>3.270</t>
  </si>
  <si>
    <t>468.180</t>
  </si>
  <si>
    <t>【电力通信】</t>
  </si>
  <si>
    <t>电力通信</t>
  </si>
  <si>
    <t>电缆沟工程</t>
  </si>
  <si>
    <t>纤维编绕拉挤电缆导管 18*DB-BWERP150*5.5-SN50</t>
  </si>
  <si>
    <t>1、名称：纤维编绕拉挤电缆导管
2、规格:18×DB-BWERP150×5.5-SN50
3、基础:C20混凝土包封
4、其他:综合考虑按图纸、规范、招标文件要求而实施、除甲供材外完成这项工程的一切有关费用</t>
  </si>
  <si>
    <t>混凝土、纤维编绕拉挤电缆导管、支架</t>
  </si>
  <si>
    <t>纤维编绕拉挤电缆导管 6*DB-BWERP150*5.5-SN50</t>
  </si>
  <si>
    <t>1、名称：纤维编绕拉挤电缆导管
2、规格:6×DB-BWERP150×5.5-SN50
3、基础:C20混凝土包封
4、其他:综合考虑按图纸、规范、招标文件要求而实施、除甲供材外完成这项工程的一切有关费用</t>
  </si>
  <si>
    <t>中型四通型电缆井</t>
  </si>
  <si>
    <t>1、名称：中型四通型电缆井
2、底板：C30钢筋混凝土底板
3、井身：砖砌
4、固定盖板：现浇 C30钢筋混凝土
5、其他参数详见设计图并结合《电力电缆井设计与安装》有关要求
6、其他:综合考虑按图纸、规范、招标文件要求而实施、除甲供材外完成这项工程的一切有关费用</t>
  </si>
  <si>
    <t>钢筋、混凝土、水泥、砂、砖、防盗球墨铸铁检查井盖、支架</t>
  </si>
  <si>
    <t>07SD101-8(62、65)-1.5</t>
  </si>
  <si>
    <t>沟管中间人井</t>
  </si>
  <si>
    <r>
      <rPr>
        <sz val="10"/>
        <rFont val="宋体"/>
        <charset val="134"/>
      </rPr>
      <t>1、名称：缆线管廊II型沟管中间人井
2、垫层：C20混凝土垫层
3、底板：C30钢筋混凝土底板
4、井身：砖砌
5、固定盖板：现浇 C30钢筋混凝土
6、活动盖板：</t>
    </r>
    <r>
      <rPr>
        <sz val="10"/>
        <color rgb="FFFF0000"/>
        <rFont val="宋体"/>
        <charset val="134"/>
      </rPr>
      <t>现浇</t>
    </r>
    <r>
      <rPr>
        <sz val="10"/>
        <rFont val="宋体"/>
        <charset val="134"/>
      </rPr>
      <t>C25钢筋混凝土
7、压顶：C20商品普通混凝土
8、预埋电缆支架
9、其他:综合考虑按图纸、规范、招标文件要求而实施、除甲供材外完成这项工程的一切有关费用</t>
    </r>
  </si>
  <si>
    <r>
      <rPr>
        <sz val="10"/>
        <rFont val="宋体"/>
        <charset val="134"/>
      </rPr>
      <t>钢筋、混凝土、水泥、砂、砖、支架、塑钢爬梯、</t>
    </r>
    <r>
      <rPr>
        <sz val="10"/>
        <color rgb="FFFF0000"/>
        <rFont val="宋体"/>
        <charset val="134"/>
      </rPr>
      <t>活动盖板镀锌框</t>
    </r>
  </si>
  <si>
    <t>1、土壤类别：按地质勘察报告
2、挖土深度：按现场情况综合考虑
3、运距:可利用到填方，场内转运运距由投标人自行考虑
4、其他:综合考虑按图纸、规范、招标文件要求而实施、除甲供材外完成这项工程的一切有关费用</t>
  </si>
  <si>
    <t>场内土方平衡综合考虑</t>
  </si>
  <si>
    <t>挖沟槽土方（本桩利用）</t>
  </si>
  <si>
    <t>1、土壤类别:按地质勘察报告
2、挖土深度:按现场情况综合考虑
3、其他:综合考虑按图纸、规范、招标文件要求而实施、除甲供材外完成这项工程的一切有关费用</t>
  </si>
  <si>
    <t>回填土方（利用方）</t>
  </si>
  <si>
    <t>1、密实度要求:按设计及规范要求
2、填方材料品种:土方
3、填方粒径要求:按设计及规范要求
4、填方来源、运距:利用方，取土运距投标人自行考虑
5、其他:综合考虑按图纸、规范、招标文件要求而实施、除甲供材外完成这项工程的一切有关费用</t>
  </si>
  <si>
    <t>通信管沟工程</t>
  </si>
  <si>
    <t>通信排管6×De110UPVC</t>
  </si>
  <si>
    <t>1、名称：通信排管
2、规格:6×De110UPVC
3、基础:C20混凝土包封
4、其他:综合考虑按图纸、规范、招标文件要求而实施、除甲供材外完成这项工程的一切有关费用</t>
  </si>
  <si>
    <t>通信排管及配件、支架、密封圈、混凝土</t>
  </si>
  <si>
    <t>通信排管12×De110UPVC</t>
  </si>
  <si>
    <t>1、名称：通信排管
2、规格:12×De110UPVC
3、基础:C20混凝土包封
4、其他:综合考虑按图纸、规范、招标文件要求而实施、除甲供材外完成这项工程的一切有关费用</t>
  </si>
  <si>
    <t>大号直通型人孔井</t>
  </si>
  <si>
    <t>1、名称:大号直通型通信人孔井
2、其他：详见设计图纸及规范要求
3、其他:综合考虑按图纸、规范、招标文件要求而实施、除甲供材外完成这项工程的一切有关费用</t>
  </si>
  <si>
    <t>钢筋、混凝土、水泥、砂、砖、防盗球墨铸铁检查井盖、拉力环</t>
  </si>
  <si>
    <r>
      <t>RK(I)-3-1</t>
    </r>
    <r>
      <rPr>
        <sz val="11"/>
        <color rgb="FF000000"/>
        <rFont val="宋体"/>
        <charset val="134"/>
      </rPr>
      <t xml:space="preserve"> </t>
    </r>
  </si>
  <si>
    <t>大号四通型人孔井</t>
  </si>
  <si>
    <t>1、名称:大号四通型通信人孔井
2、其他：详见设计图纸及规范要求
3、其他:综合考虑按图纸、规范、招标文件要求而实施、除甲供材外完成这项工程的一切有关费用</t>
  </si>
  <si>
    <t>钢筋、混凝土、水泥、砂、砖、防盗球墨铸铁检查井盖、井座、拉力环</t>
  </si>
  <si>
    <t>RK(I)-3-3</t>
  </si>
  <si>
    <t>通信管孔分布指示牌</t>
  </si>
  <si>
    <t>1、标志板安装 单块面积 1m2内
2、通信管孔分布指示牌 30*20cm
3、其他:综合考虑按图纸、规范、招标文件要求而实施、除甲供材外完成这项工程的一切有关费用</t>
  </si>
  <si>
    <t>块</t>
  </si>
  <si>
    <t>1、密实度要求:按设计及规范要求
2、填方材料品种:土方
3、填方粒径要求:按设计及规范要求
4、填方来源、运距:利用方
5、其他:综合考虑按图纸、规范、招标文件要求而实施、除甲供材外完成这项工程的一切有关费用</t>
  </si>
  <si>
    <t>1、密实度要求：按设计及规范要求
2、材料品种：石屑
3、填方粒径要求：按设计及规范要求
4、填方来源：外购
5、沟槽垫层
6、其他:综合考虑按图纸、规范、招标文件要求而实施、除甲供材外完成这项工程的一切有关费用</t>
  </si>
  <si>
    <t>缆线管廊工程</t>
  </si>
  <si>
    <t>乙型缆线管廊</t>
  </si>
  <si>
    <r>
      <rPr>
        <sz val="10"/>
        <rFont val="宋体"/>
        <charset val="134"/>
      </rPr>
      <t>1、名称：乙型缆线管廊
2、断面规格：B*H=(1+0.7)*0.8m
2、垫层、基础材质及厚度:100mm厚C15混凝土垫层
3、管廊平基：200mm厚C30钢筋混凝土
4、侧墙采用砖砌结构
5、盖板材质及规格：C30钢筋混凝土盖板，每隔8m设置一组</t>
    </r>
    <r>
      <rPr>
        <sz val="10"/>
        <color rgb="FFFF0000"/>
        <rFont val="宋体"/>
        <charset val="134"/>
      </rPr>
      <t>现浇</t>
    </r>
    <r>
      <rPr>
        <sz val="10"/>
        <rFont val="宋体"/>
        <charset val="134"/>
      </rPr>
      <t>C25钢筋混凝土活动盖板
6、玻璃钢复合材料支架
8、防雷接地
9、其他:综合考虑按图纸、规范、招标文件要求而实施、除甲供材外完成这项工程的一切有关费用</t>
    </r>
  </si>
  <si>
    <r>
      <rPr>
        <sz val="10"/>
        <rFont val="宋体"/>
        <charset val="134"/>
      </rPr>
      <t>钢筋、混凝土、水泥、砂、砖、接地母线、玻璃钢复合材料组合支架</t>
    </r>
    <r>
      <rPr>
        <sz val="10"/>
        <color rgb="FFFF0000"/>
        <rFont val="宋体"/>
        <charset val="134"/>
      </rPr>
      <t>、活动盖板镀锌框</t>
    </r>
  </si>
  <si>
    <t>通信排管12×De110UPVC(阻燃型）</t>
  </si>
  <si>
    <t>1、名称:通信保护管
2、规格:De110阻燃型
3、材质:UPVC通信管
4、敷设方式:管廊内敷设，12孔
5、回填石屑
6、其他:综合考虑按图纸、规范、招标文件要求而实施、除甲供材外完成这项工程的一切有关费用</t>
  </si>
  <si>
    <r>
      <rPr>
        <sz val="10"/>
        <rFont val="宋体"/>
        <charset val="134"/>
      </rPr>
      <t>石屑、UPVC通信管</t>
    </r>
    <r>
      <rPr>
        <sz val="10"/>
        <color rgb="FFFF0000"/>
        <rFont val="宋体"/>
        <charset val="134"/>
      </rPr>
      <t>及配件</t>
    </r>
    <r>
      <rPr>
        <sz val="10"/>
        <rFont val="宋体"/>
        <charset val="134"/>
      </rPr>
      <t>、通信管密封圈、排管支架</t>
    </r>
  </si>
  <si>
    <t>缆线管廊排水井</t>
  </si>
  <si>
    <t>1、名称：缆线管廊排水井
2、垫层：C15混凝土垫层
3、底板：C30钢筋混凝土底板
4、井身：砖砌
5、固定盖板：现浇 C30钢筋混凝土
6、活动盖板：现浇 C25钢筋混凝土
7、压顶：C20商品普通混凝土
8、玻璃钢复合材料支架
10、其他:综合考虑按图纸、规范、招标文件要求而实施、除甲供材外完成这项工程的一切有关费用</t>
  </si>
  <si>
    <r>
      <rPr>
        <sz val="10"/>
        <rFont val="宋体"/>
        <charset val="134"/>
      </rPr>
      <t>钢筋、混凝土、水泥、砂、砖、玻璃钢复合材料组合支架、</t>
    </r>
    <r>
      <rPr>
        <sz val="10"/>
        <color rgb="FFFF0000"/>
        <rFont val="宋体"/>
        <charset val="134"/>
      </rPr>
      <t>活动盖板镀锌框</t>
    </r>
  </si>
  <si>
    <t>缆线管廊II型沟管中间人井</t>
  </si>
  <si>
    <t>1、名称：缆线管廊II型沟管中间人井
2、垫层：C15混凝土垫层
3、底板：C30钢筋混凝土底板
4、井身：砖砌
5、固定盖板：现浇 C30钢筋混凝土
6、活动盖板：现浇 C25钢筋混凝土
7、压顶：C20商品普通混凝土
8、预埋电缆支架
9、其他:综合考虑按图纸、规范、招标文件要求而实施、除甲供材外完成这项工程的一切有关费用</t>
  </si>
  <si>
    <r>
      <rPr>
        <sz val="10"/>
        <rFont val="宋体"/>
        <charset val="134"/>
      </rPr>
      <t>钢筋、混凝土、水泥、砂、砖、支架、</t>
    </r>
    <r>
      <rPr>
        <sz val="10"/>
        <color rgb="FFFF0000"/>
        <rFont val="宋体"/>
        <charset val="134"/>
      </rPr>
      <t>活动盖板镀锌框</t>
    </r>
  </si>
  <si>
    <t>缆线管廊电力十字形人井</t>
  </si>
  <si>
    <r>
      <rPr>
        <sz val="10"/>
        <rFont val="宋体"/>
        <charset val="134"/>
      </rPr>
      <t>1、名称：缆线管廊电力十字形人井
2、垫层：C15混凝土垫层
3、底板：C30钢筋混凝土底板
4、井身：砖砌
5、固定盖板：现浇 C30钢筋混凝土
6、活动盖板：</t>
    </r>
    <r>
      <rPr>
        <sz val="10"/>
        <color rgb="FFFF0000"/>
        <rFont val="宋体"/>
        <charset val="134"/>
      </rPr>
      <t>现浇</t>
    </r>
    <r>
      <rPr>
        <sz val="10"/>
        <rFont val="宋体"/>
        <charset val="134"/>
      </rPr>
      <t xml:space="preserve"> C25钢筋混凝土
7、压顶：C20商品普通混凝土
8、玻璃钢复合材料支架
9、其他:综合考虑按图纸、规范、招标文件要求而实施、除甲供材外完成这项工程的一切有关费用</t>
    </r>
  </si>
  <si>
    <r>
      <rPr>
        <sz val="10"/>
        <rFont val="宋体"/>
        <charset val="134"/>
      </rPr>
      <t>钢筋、混凝土、水泥、砂、砖、玻璃钢复合材料支架、</t>
    </r>
    <r>
      <rPr>
        <sz val="10"/>
        <color rgb="FFFF0000"/>
        <rFont val="宋体"/>
        <charset val="134"/>
      </rPr>
      <t>活动盖板镀锌框</t>
    </r>
  </si>
  <si>
    <t>缆线管廊通信十字形人井</t>
  </si>
  <si>
    <t>1、名称：缆线管廊通信十字形人井
2、垫层：C15混凝土垫层
3、底板：C30钢筋混凝土底板
4、井身：砖砌
5、固定盖板：现浇 C30钢筋混凝土
6、活动盖板：现浇 C25钢筋混凝土
7、压顶：C20商品普通混凝土
8、预埋电缆支架
9、其他:综合考虑按图纸、规范、招标文件要求而实施、除甲供材外完成这项工程的一切有关费用</t>
  </si>
  <si>
    <t>缆线管廊通信舱T1型人井</t>
  </si>
  <si>
    <t>1、名称：缆线管廊通信舱T1型人井
2、垫层：C15混凝土垫层
3、底板：C35钢筋混凝土底板
4、井身：砖砌
5、固定盖板：现浇 C35钢筋混凝土
6、活动盖板：现浇 C25钢筋混凝土
7、压顶：C20商品普通混凝土
8、预埋电缆支架
9、其他:综合考虑按图纸、规范、招标文件要求而实施、除甲供材外完成这项工程的一切有关费用</t>
  </si>
  <si>
    <t>缆线管廊电力舱T2型人井</t>
  </si>
  <si>
    <t>1、名称：缆线管廊通信舱T2型人井
2、垫层：C15混凝土垫层
3、底板：C30钢筋混凝土底板
4、井身：砖砌
5、固定盖板：现浇 C30钢筋混凝土
6、活动盖板：现浇 C25钢筋混凝土
7、压顶：C20商品普通混凝土
8、玻璃钢复合材料支架
9、其他:综合考虑按图纸、规范、招标文件要求而实施、除甲供材外完成这项工程的一切有关费用</t>
  </si>
  <si>
    <t>0.9×1.2手孔井</t>
  </si>
  <si>
    <t>1、名称:手孔井
2、规格:0.9×1.2手孔井
3、其他:详见设计说明及相应图集
4、其他:综合考虑按图纸、规范、招标文件要求而实施、除甲供材外完成这项工程的一切有关费用</t>
  </si>
  <si>
    <t>RK(I)-4-2</t>
  </si>
  <si>
    <t>UPVC排水管|DN200</t>
  </si>
  <si>
    <t>1、塑料管安装(粘接) 管外径200mm以内
2、UPVC排水管 DN200
3、其他:综合考虑按图纸、规范、招标文件要求而实施、除甲供材外完成这项工程的一切有关费用</t>
  </si>
  <si>
    <r>
      <rPr>
        <sz val="10"/>
        <rFont val="宋体"/>
        <charset val="134"/>
      </rPr>
      <t>UPVC排水管</t>
    </r>
    <r>
      <rPr>
        <sz val="10"/>
        <color rgb="FFFF0000"/>
        <rFont val="宋体"/>
        <charset val="134"/>
      </rPr>
      <t>及配件</t>
    </r>
  </si>
  <si>
    <t>1、密实度要求:按设计及规范要求
2、填方材料品种:石屑
3、填方粒径要求:按设计及规范要求
4、填方来源、运距:外购
5、其他:综合考虑按图纸、规范、招标文件要求而实施、除甲供材外完成这项工程的一切有关费用</t>
  </si>
  <si>
    <t>其他</t>
  </si>
  <si>
    <t>现状电缆沟活动盖板加高</t>
  </si>
  <si>
    <t>1、名称：现状电缆沟活动盖板加高
2、更换现状电缆沟活动盖板,固定盖板段维持原状,其顶按照路面结构设计铺装
3、其他:综合考虑按图纸、规范、招标文件要求而实施、除甲供材外完成这项工程的一切有关费用</t>
  </si>
  <si>
    <t>钢筋、混凝土、水泥、砂</t>
  </si>
  <si>
    <t>现有盖板不利用</t>
  </si>
  <si>
    <t>拆除现状电缆沟</t>
  </si>
  <si>
    <t>1、名称：拆除现状电缆沟
2、拆除后外运
3、其他:综合考虑按图纸、规范、招标文件要求而实施、除甲供材外完成这项工程的一切有关费用</t>
  </si>
  <si>
    <t>电力排管</t>
  </si>
  <si>
    <r>
      <rPr>
        <sz val="10"/>
        <color rgb="FF000000"/>
        <rFont val="宋体"/>
        <charset val="134"/>
      </rPr>
      <t>1、混凝土基础垫层 木模</t>
    </r>
    <r>
      <rPr>
        <sz val="10"/>
        <color rgb="FF000000"/>
        <rFont val="宋体"/>
        <charset val="134"/>
      </rPr>
      <t xml:space="preserve">
</t>
    </r>
    <r>
      <rPr>
        <sz val="10"/>
        <color rgb="FF000000"/>
        <rFont val="宋体"/>
        <charset val="134"/>
      </rPr>
      <t>2、其他:综合考虑按图纸、规范、招标文件要求而实施、完成这项工程的一切有关费用（包括但不限于除甲供模板木方以外的材料及机具费用，如对拉螺杆、铁钉、铁丝、垫块等）</t>
    </r>
  </si>
  <si>
    <t>管、渠道及其他 管座 复合木模安拆</t>
  </si>
  <si>
    <r>
      <rPr>
        <sz val="10"/>
        <color rgb="FF000000"/>
        <rFont val="宋体"/>
        <charset val="134"/>
      </rPr>
      <t>1、管、渠道及其他 管座 复合木模</t>
    </r>
    <r>
      <rPr>
        <sz val="10"/>
        <color rgb="FF000000"/>
        <rFont val="宋体"/>
        <charset val="134"/>
      </rPr>
      <t xml:space="preserve">
</t>
    </r>
    <r>
      <rPr>
        <sz val="10"/>
        <color rgb="FF000000"/>
        <rFont val="宋体"/>
        <charset val="134"/>
      </rPr>
      <t>2、其他:综合考虑按图纸、规范、招标文件要求而实施、完成这项工程的一切有关费用（包括但不限于除甲供模板木方以外的材料及机具费用，如对拉螺杆、铁钉、铁丝、垫块等）</t>
    </r>
  </si>
  <si>
    <t>电力检查井</t>
  </si>
  <si>
    <r>
      <rPr>
        <sz val="10"/>
        <color rgb="FF000000"/>
        <rFont val="宋体"/>
        <charset val="134"/>
      </rPr>
      <t>1、现浇混凝土模板制作、安装 混凝土基础</t>
    </r>
    <r>
      <rPr>
        <sz val="10"/>
        <color rgb="FF000000"/>
        <rFont val="宋体"/>
        <charset val="134"/>
      </rPr>
      <t xml:space="preserve">
</t>
    </r>
    <r>
      <rPr>
        <sz val="10"/>
        <color rgb="FF000000"/>
        <rFont val="宋体"/>
        <charset val="134"/>
      </rPr>
      <t>2、其他:综合考虑按图纸、规范、招标文件要求而实施、完成这项工程的一切有关费用（包括但不限于除甲供模板木方以外的材料及机具费用，如对拉螺杆、铁钉、铁丝、垫块等）</t>
    </r>
  </si>
  <si>
    <t>预制盖板模板安拆</t>
  </si>
  <si>
    <r>
      <rPr>
        <sz val="10"/>
        <color rgb="FF000000"/>
        <rFont val="宋体"/>
        <charset val="134"/>
      </rPr>
      <t>1、管、渠道及其他 井盖板木模</t>
    </r>
    <r>
      <rPr>
        <sz val="10"/>
        <color rgb="FF000000"/>
        <rFont val="宋体"/>
        <charset val="134"/>
      </rPr>
      <t xml:space="preserve">
</t>
    </r>
    <r>
      <rPr>
        <sz val="10"/>
        <color rgb="FF000000"/>
        <rFont val="宋体"/>
        <charset val="134"/>
      </rPr>
      <t>2、其他:综合考虑按图纸、规范、招标文件要求而实施、完成这项工程的一切有关费用（包括但不限于除甲供模板木方以外的材料及机具费用，如对拉螺杆、铁钉、铁丝、垫块等）</t>
    </r>
  </si>
  <si>
    <r>
      <rPr>
        <sz val="10"/>
        <color rgb="FF000000"/>
        <rFont val="宋体"/>
        <charset val="134"/>
      </rPr>
      <t>1、木制井字架安拆 井深2m以内</t>
    </r>
    <r>
      <rPr>
        <sz val="10"/>
        <color rgb="FF000000"/>
        <rFont val="宋体"/>
        <charset val="134"/>
      </rPr>
      <t xml:space="preserve">
</t>
    </r>
    <r>
      <rPr>
        <sz val="10"/>
        <color rgb="FF000000"/>
        <rFont val="宋体"/>
        <charset val="134"/>
      </rPr>
      <t>2、综合考虑按图纸、规范、招标文件要求而实施、完成这项工程的一切有关费用（包括但不限于除甲供钢管及扣件以外的材料及机具费用，如缆风绳、附墙锚杆等）"</t>
    </r>
  </si>
  <si>
    <t>通信工程</t>
  </si>
  <si>
    <t>通信排管</t>
  </si>
  <si>
    <t>1、混凝土基础垫层 木模
2、其他:综合考虑按图纸、规范、招标文件要求而实施、完成这项工程的一切有关费用（包括但不限于除甲供模板木方以外的材料及机具费用，如对拉螺杆、铁钉、铁丝、垫块等）</t>
  </si>
  <si>
    <t>1、管、渠道及其他 管座 复合木模
2、其他:综合考虑按图纸、规范、招标文件要求而实施、完成这项工程的一切有关费用（包括但不限于除甲供模板木方以外的材料及机具费用，如对拉螺杆、铁钉、铁丝、垫块等）</t>
  </si>
  <si>
    <t>通信检查井</t>
  </si>
  <si>
    <t>1、管、渠道及其他 井盖板木模
2、其他:综合考虑按图纸、规范、招标文件要求而实施、完成这项工程的一切有关费用（包括但不限于除甲供模板木方以外的材料及机具费用，如对拉螺杆、铁钉、铁丝、垫块等）</t>
  </si>
  <si>
    <t>1、木制井字架安拆 井深2m以内
2、综合考虑按图纸、规范、招标文件要求而实施、完成这项工程的一切有关费用（包括但不限于除甲供钢管及扣件以外的材料及机具费用，如缆风绳、附墙锚杆等）"</t>
  </si>
  <si>
    <t>缆线管廊</t>
  </si>
  <si>
    <t>1、现浇混凝土模板制作、安装 混凝土基础
2、其他:综合考虑按图纸、规范、招标文件要求而实施、完成这项工程的一切有关费用（包括但不限于除甲供模板木方以外的材料及机具费用，如对拉螺杆、铁钉、铁丝、垫块等）</t>
  </si>
  <si>
    <t>压顶模板安拆</t>
  </si>
  <si>
    <t>固定盖板模板安拆</t>
  </si>
  <si>
    <t>1、管、渠道及其他 顶(盖)板 复合木模
2、其他:综合考虑按图纸、规范、招标文件要求而实施、完成这项工程的一切有关费用（包括但不限于除甲供模板木方以外的材料及机具费用，如对拉螺杆、铁钉、铁丝、垫块等）</t>
  </si>
  <si>
    <t>侧墙模板安拆</t>
  </si>
  <si>
    <t>1、混凝土侧墙模板
2、其他:综合考虑按图纸、规范、招标文件要求而实施、完成这项工程的一切有关费用（包括但不限于除甲供模板木方以外的材料及机具费用，如对拉螺杆、铁钉、铁丝、垫块等）</t>
  </si>
  <si>
    <t>1、现浇混凝土模板制作、安装 支撑梁
2、其他:综合考虑按图纸、规范、招标文件要求而实施、完成这项工程的一切有关费用（包括但不限于除甲供模板木方以外的材料及机具费用，如对拉螺杆、铁钉、铁丝、垫块等）</t>
  </si>
  <si>
    <t>缆线管廊检查井</t>
  </si>
  <si>
    <t>1、台阶模板
2、其他:综合考虑按图纸、规范、招标文件要求而实施、完成这项工程的一切有关费用（包括但不限于除甲供模板木方以外的材料及机具费用，如对拉螺杆、铁钉、铁丝、垫块等）</t>
  </si>
  <si>
    <t>安全文明措施费</t>
  </si>
  <si>
    <t>包括但不限于绿色施工费（包括绿色施工、工完场清、现场环境保护、场地内抽排水、雨污水临时倒排、扬尘控制（绿网铺设、喷淋设备、雾炮机安装及维护）费用）、安全防护措施费(临时设施、安全施工、临边洞口防护、安全防护设施、安全防护用品和用工实名管理)、文明工地（文明标识标牌、警示标志、宣传标语安装费用）、夜间施工费、赶工措施费、其他（现场卫生保洁、噪声控制（隔音设施）、临时交通设施摆放安装）等费用，主要设备材料甲供。</t>
  </si>
  <si>
    <t>按完成产值占比合同额百分比，与进度款同步支付</t>
  </si>
  <si>
    <t>项</t>
  </si>
  <si>
    <t>合计</t>
  </si>
  <si>
    <t>承包人供应材料、机械设备、机具、构配件一览表</t>
  </si>
  <si>
    <t>材料名称</t>
  </si>
  <si>
    <t>规格型号</t>
  </si>
  <si>
    <t>损耗率</t>
  </si>
  <si>
    <t>以招标技术要求为准</t>
  </si>
  <si>
    <t>砂</t>
  </si>
  <si>
    <t>砂砾</t>
  </si>
  <si>
    <t>外购土</t>
  </si>
  <si>
    <t>片石</t>
  </si>
  <si>
    <t>标准砖</t>
  </si>
  <si>
    <t>240×115×53</t>
  </si>
  <si>
    <t>MU20蒸压灰砂砖</t>
  </si>
  <si>
    <t>透水砖</t>
  </si>
  <si>
    <t>200*100*50mm</t>
  </si>
  <si>
    <t>200mm×100mm×60mm</t>
  </si>
  <si>
    <t>300mm×300mm×60mm</t>
  </si>
  <si>
    <t>芝麻灰花岗岩板</t>
  </si>
  <si>
    <t>300mm×150mm×20mm；600mm×300mm×50mm</t>
  </si>
  <si>
    <t>光面花岗岩板</t>
  </si>
  <si>
    <t>20mm</t>
  </si>
  <si>
    <t>花岗岩路侧石</t>
  </si>
  <si>
    <t>1000mm×400mm×150mm；1000mm×450mm×150mm</t>
  </si>
  <si>
    <t>花岗岩路平石</t>
  </si>
  <si>
    <t>1000mm×200mm×100mm</t>
  </si>
  <si>
    <t>Φ300</t>
  </si>
  <si>
    <t>仿花岗岩路侧石</t>
  </si>
  <si>
    <t>1000mm×400mm×150mm</t>
  </si>
  <si>
    <t>仿花岗岩路平石</t>
  </si>
  <si>
    <t>Ⅱ级钢筋混凝土管</t>
  </si>
  <si>
    <t>D300、D800、D1000</t>
  </si>
  <si>
    <t>橡胶圈</t>
  </si>
  <si>
    <t>D300、D400、D800、D1000</t>
  </si>
  <si>
    <t>预制圆形混凝土污水检查井</t>
  </si>
  <si>
    <t>Φ1000</t>
  </si>
  <si>
    <t>预制圆形混凝土雨水检查井</t>
  </si>
  <si>
    <t>Φ1500</t>
  </si>
  <si>
    <t>球墨铸铁污水管</t>
  </si>
  <si>
    <t>DN400、DN500、DN600</t>
  </si>
  <si>
    <t>球墨铸铁可调式防沉降检查井盖座</t>
  </si>
  <si>
    <t>Φ700，D400</t>
  </si>
  <si>
    <t>防盗球墨铸铁检查井盖</t>
  </si>
  <si>
    <t>φ700 C250</t>
  </si>
  <si>
    <t>拉力环（镀锌圆钢）</t>
  </si>
  <si>
    <t>Φ16</t>
  </si>
  <si>
    <t>铸铁平箅含井圈</t>
  </si>
  <si>
    <t>750*450</t>
  </si>
  <si>
    <t>纤维编绕拉挤电缆导管</t>
  </si>
  <si>
    <t>DB-BWFRP150*5.5-SN50</t>
  </si>
  <si>
    <t>UPVC通信排管及配件</t>
  </si>
  <si>
    <t>φ110*5 阻燃</t>
  </si>
  <si>
    <t>通信管密封圈</t>
  </si>
  <si>
    <t>Φ110</t>
  </si>
  <si>
    <t>通信管成品排管支架</t>
  </si>
  <si>
    <t>通信管 成品排管支架</t>
  </si>
  <si>
    <t>PVC-U密封圈</t>
  </si>
  <si>
    <t>UPVC排水管及配件</t>
  </si>
  <si>
    <t>DN200</t>
  </si>
  <si>
    <t>成品排管支架</t>
  </si>
  <si>
    <t>Φ150</t>
  </si>
  <si>
    <t>成品复合材料电缆沟支架</t>
  </si>
  <si>
    <t>FRP-L300</t>
  </si>
  <si>
    <t>玻璃钢复合材料组合支架</t>
  </si>
  <si>
    <t>Y-300；FRP-L450/300；a、b、c型</t>
  </si>
  <si>
    <t>接地母线</t>
  </si>
  <si>
    <t>镀锌扁钢 40*4</t>
  </si>
  <si>
    <t>活动盖板镀锌框</t>
  </si>
  <si>
    <t>HDPE实壁排水管</t>
  </si>
  <si>
    <t>D400</t>
  </si>
  <si>
    <t>模板</t>
  </si>
  <si>
    <t>木方</t>
  </si>
  <si>
    <t>支撑角钢</t>
  </si>
  <si>
    <t>L40*4</t>
  </si>
  <si>
    <t>备注：1、乙方在施工过程中使用的甲供量超过图纸使用量，超出部分由乙方自行承担；
2、该表与工程量清单中的甲供材列相互补充，若相同清单项甲供材列不一致，以品类齐全项为准。</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</si>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</sst>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s>
  <fonts count="49">
    <font>
      <sz val="11"/>
      <color theme="1"/>
      <name val="宋体"/>
      <charset val="134"/>
      <scheme val="minor"/>
    </font>
    <font>
      <sz val="8"/>
      <name val="宋体"/>
      <charset val="134"/>
    </font>
    <font>
      <sz val="9"/>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font>
    <font>
      <b/>
      <sz val="14"/>
      <name val="宋体"/>
      <charset val="134"/>
      <scheme val="major"/>
    </font>
    <font>
      <b/>
      <sz val="12"/>
      <color rgb="FF000000"/>
      <name val="宋体"/>
      <charset val="134"/>
    </font>
    <font>
      <sz val="10"/>
      <color rgb="FF000000"/>
      <name val="宋体"/>
      <charset val="134"/>
    </font>
    <font>
      <sz val="12"/>
      <color rgb="FF000000"/>
      <name val="宋体"/>
      <charset val="134"/>
    </font>
    <font>
      <sz val="11"/>
      <color rgb="FF000000"/>
      <name val="宋体"/>
      <charset val="134"/>
    </font>
    <font>
      <sz val="9"/>
      <color rgb="FF000000"/>
      <name val="宋体"/>
      <charset val="134"/>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0"/>
      <name val="宋体"/>
      <charset val="134"/>
    </font>
    <font>
      <b/>
      <sz val="10"/>
      <name val="宋体"/>
      <charset val="134"/>
    </font>
    <font>
      <sz val="10"/>
      <color rgb="FFFF0000"/>
      <name val="宋体"/>
      <charset val="134"/>
    </font>
    <font>
      <b/>
      <sz val="11"/>
      <name val="宋体"/>
      <charset val="134"/>
      <scheme val="minor"/>
    </font>
    <font>
      <b/>
      <sz val="11"/>
      <color theme="1"/>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sz val="11"/>
      <name val="Wingdings"/>
      <charset val="2"/>
    </font>
  </fonts>
  <fills count="36">
    <fill>
      <patternFill patternType="none"/>
    </fill>
    <fill>
      <patternFill patternType="gray125"/>
    </fill>
    <fill>
      <patternFill patternType="solid">
        <fgColor indexed="9"/>
        <bgColor indexed="1"/>
      </patternFill>
    </fill>
    <fill>
      <patternFill patternType="solid">
        <fgColor rgb="FFFFFFFF"/>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8"/>
      </top>
      <bottom style="thin">
        <color rgb="FF000000"/>
      </bottom>
      <diagonal/>
    </border>
    <border>
      <left style="thin">
        <color auto="1"/>
      </left>
      <right style="thin">
        <color indexed="8"/>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12" applyNumberFormat="0" applyFont="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6" borderId="15" applyNumberFormat="0" applyAlignment="0" applyProtection="0">
      <alignment vertical="center"/>
    </xf>
    <xf numFmtId="0" fontId="34" fillId="7" borderId="16" applyNumberFormat="0" applyAlignment="0" applyProtection="0">
      <alignment vertical="center"/>
    </xf>
    <xf numFmtId="0" fontId="35" fillId="7" borderId="15" applyNumberFormat="0" applyAlignment="0" applyProtection="0">
      <alignment vertical="center"/>
    </xf>
    <xf numFmtId="0" fontId="36" fillId="8" borderId="17" applyNumberFormat="0" applyAlignment="0" applyProtection="0">
      <alignment vertical="center"/>
    </xf>
    <xf numFmtId="0" fontId="37" fillId="0" borderId="18" applyNumberFormat="0" applyFill="0" applyAlignment="0" applyProtection="0">
      <alignment vertical="center"/>
    </xf>
    <xf numFmtId="0" fontId="24" fillId="0" borderId="1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41" fillId="35" borderId="0" applyNumberFormat="0" applyBorder="0" applyAlignment="0" applyProtection="0">
      <alignment vertical="center"/>
    </xf>
    <xf numFmtId="0" fontId="42" fillId="0" borderId="0"/>
    <xf numFmtId="0" fontId="0" fillId="0" borderId="0">
      <alignment vertical="center"/>
    </xf>
    <xf numFmtId="0" fontId="43" fillId="0" borderId="0"/>
    <xf numFmtId="0" fontId="42"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42" fillId="0" borderId="0"/>
    <xf numFmtId="0" fontId="0" fillId="0" borderId="0">
      <alignment vertical="center"/>
    </xf>
    <xf numFmtId="0" fontId="44"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45" fillId="0" borderId="0"/>
    <xf numFmtId="43" fontId="44" fillId="0" borderId="0" applyFont="0" applyFill="0" applyBorder="0" applyAlignment="0" applyProtection="0">
      <alignment vertical="center"/>
    </xf>
    <xf numFmtId="0" fontId="46" fillId="0" borderId="0"/>
    <xf numFmtId="0" fontId="0" fillId="0" borderId="0">
      <alignment vertical="center"/>
    </xf>
    <xf numFmtId="43" fontId="44" fillId="0" borderId="0" applyFont="0" applyFill="0" applyBorder="0" applyAlignment="0" applyProtection="0">
      <alignment vertical="center"/>
    </xf>
    <xf numFmtId="0" fontId="42" fillId="0" borderId="0"/>
    <xf numFmtId="0" fontId="46" fillId="0" borderId="0"/>
    <xf numFmtId="43" fontId="44" fillId="0" borderId="0" applyFont="0" applyFill="0" applyBorder="0" applyAlignment="0" applyProtection="0">
      <alignment vertical="center"/>
    </xf>
    <xf numFmtId="0" fontId="42" fillId="0" borderId="0"/>
    <xf numFmtId="43" fontId="44" fillId="0" borderId="0" applyFont="0" applyFill="0" applyBorder="0" applyAlignment="0" applyProtection="0">
      <alignment vertical="center"/>
    </xf>
    <xf numFmtId="0" fontId="44"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42" fillId="0" borderId="0" applyProtection="0">
      <alignment vertical="center"/>
    </xf>
    <xf numFmtId="0" fontId="42" fillId="0" borderId="0"/>
    <xf numFmtId="0" fontId="47" fillId="0" borderId="0"/>
    <xf numFmtId="0" fontId="0" fillId="0" borderId="0">
      <alignment vertical="center"/>
    </xf>
    <xf numFmtId="43" fontId="44" fillId="0" borderId="0" applyFont="0" applyFill="0" applyBorder="0" applyAlignment="0" applyProtection="0">
      <alignment vertical="center"/>
    </xf>
    <xf numFmtId="0" fontId="42" fillId="0" borderId="0">
      <alignment vertical="center"/>
    </xf>
  </cellStyleXfs>
  <cellXfs count="1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0" fontId="2" fillId="0" borderId="0" xfId="3" applyNumberFormat="1" applyFont="1" applyFill="1" applyBorder="1" applyAlignment="1">
      <alignment horizontal="center" vertical="center"/>
    </xf>
    <xf numFmtId="0" fontId="3" fillId="2" borderId="0" xfId="63" applyFont="1" applyFill="1" applyAlignment="1">
      <alignment horizontal="center" vertical="center" wrapText="1"/>
    </xf>
    <xf numFmtId="10" fontId="3" fillId="2" borderId="0" xfId="3" applyNumberFormat="1" applyFont="1" applyFill="1" applyBorder="1" applyAlignment="1" applyProtection="1">
      <alignment horizontal="center" vertical="center" wrapText="1"/>
    </xf>
    <xf numFmtId="0" fontId="1" fillId="2" borderId="1" xfId="63" applyFont="1" applyFill="1" applyBorder="1" applyAlignment="1">
      <alignment horizontal="center" vertical="center" wrapText="1"/>
    </xf>
    <xf numFmtId="10" fontId="1" fillId="2" borderId="1" xfId="3" applyNumberFormat="1" applyFont="1" applyFill="1" applyBorder="1" applyAlignment="1" applyProtection="1">
      <alignment horizontal="center" vertical="center" wrapText="1"/>
    </xf>
    <xf numFmtId="0" fontId="1" fillId="2" borderId="1" xfId="63" applyFont="1" applyFill="1" applyBorder="1" applyAlignment="1">
      <alignment horizontal="left" vertical="center" wrapTex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top" wrapText="1"/>
    </xf>
    <xf numFmtId="10" fontId="1" fillId="0" borderId="2" xfId="3"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0" fontId="1" fillId="0" borderId="0" xfId="3" applyNumberFormat="1" applyFont="1" applyFill="1" applyBorder="1" applyAlignment="1">
      <alignment horizontal="center" vertical="top" wrapText="1"/>
    </xf>
    <xf numFmtId="0" fontId="3" fillId="2" borderId="0" xfId="63" applyFont="1" applyFill="1" applyAlignment="1">
      <alignment horizontal="left" vertical="center" wrapText="1"/>
    </xf>
    <xf numFmtId="0" fontId="4" fillId="0" borderId="0" xfId="59" applyFont="1" applyBorder="1" applyAlignment="1">
      <alignment horizontal="center" vertical="center"/>
    </xf>
    <xf numFmtId="10" fontId="4" fillId="0" borderId="0" xfId="3" applyNumberFormat="1" applyFont="1" applyFill="1" applyBorder="1" applyAlignment="1" applyProtection="1">
      <alignment horizontal="center" vertical="center"/>
    </xf>
    <xf numFmtId="0" fontId="5" fillId="0" borderId="1" xfId="59" applyFont="1" applyBorder="1" applyAlignment="1">
      <alignment horizontal="center" vertical="center"/>
    </xf>
    <xf numFmtId="10" fontId="5" fillId="0" borderId="1" xfId="3" applyNumberFormat="1" applyFont="1" applyFill="1" applyBorder="1" applyAlignment="1" applyProtection="1">
      <alignment horizontal="center" vertical="center"/>
    </xf>
    <xf numFmtId="0" fontId="6" fillId="0" borderId="2" xfId="0" applyFont="1" applyFill="1" applyBorder="1" applyAlignment="1">
      <alignment horizontal="left" vertical="top" wrapText="1"/>
    </xf>
    <xf numFmtId="10" fontId="6" fillId="0" borderId="2" xfId="3"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10" fontId="6" fillId="0" borderId="0" xfId="3" applyNumberFormat="1" applyFont="1" applyFill="1" applyBorder="1" applyAlignment="1">
      <alignment horizontal="center" vertical="top" wrapText="1"/>
    </xf>
    <xf numFmtId="0" fontId="7" fillId="0" borderId="0" xfId="52" applyFont="1" applyFill="1">
      <alignment vertical="center"/>
    </xf>
    <xf numFmtId="0" fontId="7" fillId="0" borderId="0" xfId="52" applyFont="1" applyFill="1" applyAlignment="1">
      <alignment horizontal="center" vertical="center"/>
    </xf>
    <xf numFmtId="9" fontId="7" fillId="0" borderId="0" xfId="52" applyNumberFormat="1" applyFont="1" applyFill="1" applyAlignment="1">
      <alignment horizontal="center" vertical="center"/>
    </xf>
    <xf numFmtId="0" fontId="8" fillId="0" borderId="0" xfId="52" applyFont="1" applyFill="1" applyAlignment="1">
      <alignment horizontal="center" vertical="center"/>
    </xf>
    <xf numFmtId="9" fontId="8" fillId="0" borderId="0" xfId="52" applyNumberFormat="1" applyFont="1" applyFill="1" applyAlignment="1">
      <alignment horizontal="center" vertical="center"/>
    </xf>
    <xf numFmtId="0" fontId="8" fillId="0" borderId="0" xfId="81" applyFont="1" applyFill="1" applyBorder="1" applyAlignment="1" applyProtection="1">
      <alignment horizontal="center" vertical="center" wrapText="1"/>
      <protection hidden="1"/>
    </xf>
    <xf numFmtId="9" fontId="8" fillId="0" borderId="0" xfId="81" applyNumberFormat="1" applyFont="1" applyFill="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9" fontId="9" fillId="0" borderId="3" xfId="0" applyNumberFormat="1"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5" xfId="0" applyFont="1" applyBorder="1" applyAlignment="1" applyProtection="1">
      <alignment horizontal="left" vertical="center" wrapText="1"/>
      <protection hidden="1"/>
    </xf>
    <xf numFmtId="9" fontId="11" fillId="0" borderId="5" xfId="0" applyNumberFormat="1"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2" fillId="0" borderId="5" xfId="0" applyFont="1" applyBorder="1">
      <alignment vertical="center"/>
    </xf>
    <xf numFmtId="0" fontId="13" fillId="0" borderId="5" xfId="0" applyFont="1" applyBorder="1" applyAlignment="1">
      <alignment horizontal="left" vertical="center" wrapText="1"/>
    </xf>
    <xf numFmtId="0" fontId="13" fillId="3" borderId="0" xfId="0" applyFont="1" applyFill="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55" applyFont="1" applyFill="1">
      <alignment vertical="center"/>
    </xf>
    <xf numFmtId="0" fontId="14" fillId="0" borderId="0" xfId="0" applyFont="1" applyFill="1" applyBorder="1" applyAlignment="1">
      <alignment vertical="center"/>
    </xf>
    <xf numFmtId="0" fontId="0" fillId="0" borderId="0" xfId="0" applyFill="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176" fontId="14" fillId="0" borderId="0" xfId="0" applyNumberFormat="1" applyFont="1" applyFill="1" applyBorder="1" applyAlignment="1">
      <alignment vertical="center"/>
    </xf>
    <xf numFmtId="10" fontId="14" fillId="0" borderId="0" xfId="0" applyNumberFormat="1" applyFont="1" applyFill="1" applyBorder="1" applyAlignment="1">
      <alignment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10" fontId="18" fillId="0" borderId="0" xfId="0" applyNumberFormat="1" applyFont="1" applyFill="1" applyAlignment="1">
      <alignment horizontal="center" vertical="center"/>
    </xf>
    <xf numFmtId="0" fontId="19" fillId="0" borderId="0" xfId="60" applyNumberFormat="1" applyFont="1" applyFill="1" applyAlignment="1" applyProtection="1">
      <alignment horizontal="center" vertical="center" wrapText="1"/>
    </xf>
    <xf numFmtId="10" fontId="19" fillId="0" borderId="0" xfId="60" applyNumberFormat="1" applyFont="1" applyFill="1" applyAlignment="1" applyProtection="1">
      <alignment horizontal="center" vertical="center" wrapText="1"/>
    </xf>
    <xf numFmtId="0" fontId="19" fillId="0" borderId="0" xfId="60" applyNumberFormat="1" applyFont="1" applyFill="1" applyBorder="1" applyAlignment="1" applyProtection="1">
      <alignment vertical="center" wrapText="1"/>
    </xf>
    <xf numFmtId="0" fontId="19" fillId="0" borderId="0" xfId="60" applyNumberFormat="1" applyFont="1" applyFill="1" applyAlignment="1" applyProtection="1">
      <alignment vertical="center" wrapText="1"/>
    </xf>
    <xf numFmtId="176" fontId="19" fillId="0" borderId="0" xfId="60" applyNumberFormat="1" applyFont="1" applyFill="1" applyAlignment="1" applyProtection="1">
      <alignment vertical="center" wrapText="1"/>
    </xf>
    <xf numFmtId="10" fontId="19" fillId="0" borderId="0" xfId="60" applyNumberFormat="1" applyFont="1" applyFill="1" applyAlignment="1" applyProtection="1">
      <alignment vertical="center" wrapText="1"/>
    </xf>
    <xf numFmtId="176" fontId="20" fillId="0" borderId="0" xfId="60" applyNumberFormat="1" applyFont="1" applyFill="1" applyAlignment="1" applyProtection="1">
      <alignment vertical="center" wrapText="1"/>
    </xf>
    <xf numFmtId="0" fontId="20" fillId="0" borderId="0" xfId="60" applyNumberFormat="1" applyFont="1" applyFill="1" applyAlignment="1" applyProtection="1">
      <alignment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176" fontId="21" fillId="0" borderId="1" xfId="60" applyNumberFormat="1" applyFont="1" applyFill="1" applyBorder="1" applyAlignment="1" applyProtection="1">
      <alignment horizontal="center" vertical="center" wrapText="1"/>
    </xf>
    <xf numFmtId="10" fontId="21" fillId="0" borderId="1" xfId="60" applyNumberFormat="1" applyFont="1" applyFill="1" applyBorder="1" applyAlignment="1" applyProtection="1">
      <alignment horizontal="center" vertical="center" wrapText="1"/>
    </xf>
    <xf numFmtId="0" fontId="21" fillId="0" borderId="1" xfId="60" applyNumberFormat="1" applyFont="1" applyFill="1" applyBorder="1" applyAlignment="1" applyProtection="1">
      <alignment horizontal="center" vertical="center" wrapText="1"/>
    </xf>
    <xf numFmtId="0" fontId="21" fillId="0" borderId="1" xfId="60" applyNumberFormat="1" applyFont="1" applyFill="1" applyBorder="1" applyAlignment="1" applyProtection="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176" fontId="21" fillId="0" borderId="1" xfId="60" applyNumberFormat="1" applyFont="1" applyFill="1" applyBorder="1" applyAlignment="1" applyProtection="1">
      <alignment horizontal="center" vertical="center" wrapText="1"/>
    </xf>
    <xf numFmtId="10" fontId="21"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4" fillId="0" borderId="0" xfId="55" applyFont="1" applyFill="1" applyAlignment="1">
      <alignment horizontal="center" vertical="center"/>
    </xf>
    <xf numFmtId="0" fontId="0" fillId="0" borderId="1" xfId="0" applyFont="1" applyFill="1" applyBorder="1" applyAlignment="1">
      <alignment horizontal="center" vertical="center"/>
    </xf>
    <xf numFmtId="0" fontId="16" fillId="0" borderId="1" xfId="0" applyFont="1" applyFill="1" applyBorder="1" applyAlignment="1">
      <alignment vertical="center"/>
    </xf>
    <xf numFmtId="0" fontId="0" fillId="0" borderId="1" xfId="0" applyFont="1" applyFill="1" applyBorder="1" applyAlignment="1">
      <alignment vertical="center"/>
    </xf>
    <xf numFmtId="0" fontId="0" fillId="0" borderId="10" xfId="0" applyFont="1" applyFill="1" applyBorder="1" applyAlignment="1">
      <alignment vertical="center"/>
    </xf>
    <xf numFmtId="176" fontId="14" fillId="0" borderId="1" xfId="0" applyNumberFormat="1" applyFont="1" applyFill="1" applyBorder="1" applyAlignment="1">
      <alignment vertical="center"/>
    </xf>
    <xf numFmtId="10" fontId="14" fillId="0" borderId="1" xfId="0" applyNumberFormat="1" applyFont="1" applyFill="1" applyBorder="1" applyAlignment="1">
      <alignment vertical="center"/>
    </xf>
    <xf numFmtId="0" fontId="14" fillId="0" borderId="1" xfId="0" applyFont="1" applyFill="1" applyBorder="1" applyAlignment="1">
      <alignment vertical="center"/>
    </xf>
    <xf numFmtId="0" fontId="16" fillId="0" borderId="1" xfId="0" applyFont="1" applyFill="1" applyBorder="1" applyAlignment="1">
      <alignment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177" fontId="20" fillId="0" borderId="10" xfId="0" applyNumberFormat="1" applyFont="1" applyFill="1" applyBorder="1" applyAlignment="1">
      <alignment horizontal="right" vertical="center" wrapText="1"/>
    </xf>
    <xf numFmtId="0" fontId="20" fillId="0" borderId="6" xfId="0" applyFont="1" applyFill="1" applyBorder="1" applyAlignment="1">
      <alignment horizontal="center" vertical="center" wrapText="1"/>
    </xf>
    <xf numFmtId="177" fontId="20" fillId="0" borderId="7" xfId="0" applyNumberFormat="1" applyFont="1" applyFill="1" applyBorder="1" applyAlignment="1">
      <alignment horizontal="right" vertical="center" wrapText="1"/>
    </xf>
    <xf numFmtId="1" fontId="20" fillId="0" borderId="10" xfId="0" applyNumberFormat="1" applyFont="1" applyFill="1" applyBorder="1" applyAlignment="1">
      <alignment horizontal="right" vertical="center" wrapText="1"/>
    </xf>
    <xf numFmtId="2" fontId="20" fillId="0" borderId="1" xfId="0" applyNumberFormat="1" applyFont="1" applyFill="1" applyBorder="1" applyAlignment="1">
      <alignment horizontal="right" vertical="center" wrapText="1"/>
    </xf>
    <xf numFmtId="0" fontId="20" fillId="0" borderId="10" xfId="0" applyNumberFormat="1" applyFont="1" applyFill="1" applyBorder="1" applyAlignment="1">
      <alignment horizontal="right" vertical="center" wrapText="1"/>
    </xf>
    <xf numFmtId="0" fontId="22"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177" fontId="10" fillId="0" borderId="11" xfId="0" applyNumberFormat="1" applyFont="1" applyFill="1" applyBorder="1" applyAlignment="1">
      <alignment horizontal="right" vertical="center" wrapText="1"/>
    </xf>
    <xf numFmtId="176" fontId="14" fillId="0" borderId="1" xfId="0" applyNumberFormat="1" applyFont="1" applyFill="1" applyBorder="1" applyAlignment="1">
      <alignment vertical="center"/>
    </xf>
    <xf numFmtId="0" fontId="16" fillId="0" borderId="1" xfId="0" applyFont="1" applyFill="1" applyBorder="1" applyAlignment="1">
      <alignment vertical="center"/>
    </xf>
    <xf numFmtId="176" fontId="23" fillId="0" borderId="1" xfId="0" applyNumberFormat="1" applyFont="1" applyFill="1" applyBorder="1" applyAlignment="1">
      <alignment vertical="center"/>
    </xf>
    <xf numFmtId="0" fontId="15" fillId="0" borderId="1" xfId="0" applyFont="1" applyFill="1" applyBorder="1" applyAlignment="1">
      <alignment vertical="center"/>
    </xf>
    <xf numFmtId="0" fontId="20" fillId="0" borderId="7" xfId="0" applyFont="1" applyFill="1" applyBorder="1" applyAlignment="1">
      <alignment horizontal="left" vertical="center" wrapText="1"/>
    </xf>
    <xf numFmtId="1" fontId="10" fillId="0" borderId="1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0" fontId="12" fillId="0" borderId="5" xfId="0" applyFont="1" applyFill="1" applyBorder="1" applyAlignment="1">
      <alignment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77" fontId="21" fillId="0" borderId="10" xfId="0" applyNumberFormat="1" applyFont="1" applyFill="1" applyBorder="1" applyAlignment="1">
      <alignment horizontal="right" vertical="center" wrapText="1"/>
    </xf>
    <xf numFmtId="0" fontId="7" fillId="0" borderId="0" xfId="0" applyFont="1" applyFill="1" applyBorder="1" applyAlignment="1">
      <alignment vertical="center"/>
    </xf>
    <xf numFmtId="49" fontId="23" fillId="0" borderId="0" xfId="61" applyNumberFormat="1" applyFont="1" applyFill="1" applyBorder="1" applyAlignment="1">
      <alignment horizontal="center" vertical="center"/>
    </xf>
    <xf numFmtId="0" fontId="23" fillId="0" borderId="0" xfId="61" applyFont="1" applyFill="1" applyBorder="1" applyAlignment="1">
      <alignment horizontal="center" vertical="center"/>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center" vertical="center" wrapText="1"/>
    </xf>
    <xf numFmtId="178" fontId="7" fillId="0" borderId="0" xfId="0" applyNumberFormat="1" applyFont="1" applyFill="1" applyBorder="1" applyAlignment="1">
      <alignment vertical="center"/>
    </xf>
    <xf numFmtId="49" fontId="23" fillId="4" borderId="1" xfId="0" applyNumberFormat="1" applyFont="1" applyFill="1" applyBorder="1" applyAlignment="1" applyProtection="1">
      <alignment horizontal="center" vertical="center"/>
    </xf>
    <xf numFmtId="49" fontId="23" fillId="4" borderId="1" xfId="0" applyNumberFormat="1" applyFont="1" applyFill="1" applyBorder="1" applyAlignment="1" applyProtection="1">
      <alignment horizontal="left" vertical="center" wrapText="1"/>
    </xf>
    <xf numFmtId="49" fontId="14" fillId="0" borderId="1" xfId="0" applyNumberFormat="1" applyFont="1" applyFill="1" applyBorder="1" applyAlignment="1">
      <alignment horizontal="center" vertical="center"/>
    </xf>
    <xf numFmtId="49" fontId="14"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vertical="center" wrapText="1"/>
    </xf>
    <xf numFmtId="49"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vertical="center" wrapText="1"/>
    </xf>
    <xf numFmtId="49" fontId="25" fillId="0" borderId="1" xfId="0" applyNumberFormat="1" applyFont="1" applyFill="1" applyBorder="1" applyAlignment="1" applyProtection="1">
      <alignment vertical="center" wrapText="1"/>
    </xf>
    <xf numFmtId="0" fontId="14" fillId="0" borderId="1" xfId="0"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8" Type="http://schemas.openxmlformats.org/officeDocument/2006/relationships/styles" Target="styles.xml"/><Relationship Id="rId187" Type="http://schemas.openxmlformats.org/officeDocument/2006/relationships/sharedStrings" Target="sharedStrings.xml"/><Relationship Id="rId186" Type="http://schemas.openxmlformats.org/officeDocument/2006/relationships/theme" Target="theme/theme1.xml"/><Relationship Id="rId185" Type="http://schemas.openxmlformats.org/officeDocument/2006/relationships/externalLink" Target="externalLinks/externalLink181.xml"/><Relationship Id="rId184" Type="http://schemas.openxmlformats.org/officeDocument/2006/relationships/externalLink" Target="externalLinks/externalLink180.xml"/><Relationship Id="rId183" Type="http://schemas.openxmlformats.org/officeDocument/2006/relationships/externalLink" Target="externalLinks/externalLink179.xml"/><Relationship Id="rId182" Type="http://schemas.openxmlformats.org/officeDocument/2006/relationships/externalLink" Target="externalLinks/externalLink178.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Users\106694.ZHZFKG\Desktop\&#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Users\106694.ZHZFKG\Desktop\&#24800;&#24030;&#24066;&#20210;&#24698;&#21306;&#24736;&#23665;&#32654;&#22320;&#39033;&#30446;&#19977;&#26399;&#22320;&#22359;&#19977;&#22303;&#24314;&#21450;&#27700;&#30005;&#23433;&#35013;&#24037;&#31243;&#25307;&#26631;&#27169;&#25311;&#28165;&#2133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14" workbookViewId="0">
      <selection activeCell="B30" sqref="B30"/>
    </sheetView>
  </sheetViews>
  <sheetFormatPr defaultColWidth="9" defaultRowHeight="13.5"/>
  <cols>
    <col min="2" max="2" width="98.75" customWidth="1"/>
  </cols>
  <sheetData>
    <row r="1" ht="25" customHeight="1" spans="1:256">
      <c r="A1" s="116" t="s">
        <v>0</v>
      </c>
      <c r="B1" s="117"/>
      <c r="C1" s="116"/>
      <c r="D1" s="117"/>
      <c r="E1" s="116"/>
      <c r="F1" s="117"/>
      <c r="G1" s="116"/>
      <c r="H1" s="117"/>
      <c r="I1" s="116"/>
      <c r="J1" s="117"/>
      <c r="K1" s="116"/>
      <c r="L1" s="117"/>
      <c r="M1" s="116"/>
      <c r="N1" s="117"/>
      <c r="O1" s="116"/>
      <c r="P1" s="117"/>
      <c r="Q1" s="116"/>
      <c r="R1" s="117"/>
      <c r="S1" s="116"/>
      <c r="T1" s="117"/>
      <c r="U1" s="116"/>
      <c r="V1" s="117"/>
      <c r="W1" s="116"/>
      <c r="X1" s="117"/>
      <c r="Y1" s="116"/>
      <c r="Z1" s="117"/>
      <c r="AA1" s="116"/>
      <c r="AB1" s="117"/>
      <c r="AC1" s="116"/>
      <c r="AD1" s="117"/>
      <c r="AE1" s="116"/>
      <c r="AF1" s="117"/>
      <c r="AG1" s="116"/>
      <c r="AH1" s="117"/>
      <c r="AI1" s="116"/>
      <c r="AJ1" s="117"/>
      <c r="AK1" s="116"/>
      <c r="AL1" s="117"/>
      <c r="AM1" s="116"/>
      <c r="AN1" s="117"/>
      <c r="AO1" s="116"/>
      <c r="AP1" s="117"/>
      <c r="AQ1" s="116"/>
      <c r="AR1" s="117"/>
      <c r="AS1" s="116"/>
      <c r="AT1" s="117"/>
      <c r="AU1" s="116"/>
      <c r="AV1" s="117"/>
      <c r="AW1" s="116"/>
      <c r="AX1" s="117"/>
      <c r="AY1" s="116"/>
      <c r="AZ1" s="117"/>
      <c r="BA1" s="116"/>
      <c r="BB1" s="117"/>
      <c r="BC1" s="116"/>
      <c r="BD1" s="117"/>
      <c r="BE1" s="116"/>
      <c r="BF1" s="117"/>
      <c r="BG1" s="116"/>
      <c r="BH1" s="117"/>
      <c r="BI1" s="116"/>
      <c r="BJ1" s="117"/>
      <c r="BK1" s="116"/>
      <c r="BL1" s="117"/>
      <c r="BM1" s="116"/>
      <c r="BN1" s="117"/>
      <c r="BO1" s="116"/>
      <c r="BP1" s="117"/>
      <c r="BQ1" s="116"/>
      <c r="BR1" s="117"/>
      <c r="BS1" s="116"/>
      <c r="BT1" s="117"/>
      <c r="BU1" s="116"/>
      <c r="BV1" s="117"/>
      <c r="BW1" s="116"/>
      <c r="BX1" s="117"/>
      <c r="BY1" s="116"/>
      <c r="BZ1" s="117"/>
      <c r="CA1" s="116"/>
      <c r="CB1" s="117"/>
      <c r="CC1" s="116"/>
      <c r="CD1" s="117"/>
      <c r="CE1" s="116"/>
      <c r="CF1" s="117"/>
      <c r="CG1" s="116"/>
      <c r="CH1" s="117"/>
      <c r="CI1" s="116"/>
      <c r="CJ1" s="117"/>
      <c r="CK1" s="116"/>
      <c r="CL1" s="117"/>
      <c r="CM1" s="116"/>
      <c r="CN1" s="117"/>
      <c r="CO1" s="116"/>
      <c r="CP1" s="117"/>
      <c r="CQ1" s="116"/>
      <c r="CR1" s="117"/>
      <c r="CS1" s="116"/>
      <c r="CT1" s="117"/>
      <c r="CU1" s="116"/>
      <c r="CV1" s="117"/>
      <c r="CW1" s="116"/>
      <c r="CX1" s="117"/>
      <c r="CY1" s="116"/>
      <c r="CZ1" s="117"/>
      <c r="DA1" s="116"/>
      <c r="DB1" s="117"/>
      <c r="DC1" s="116"/>
      <c r="DD1" s="117"/>
      <c r="DE1" s="116"/>
      <c r="DF1" s="117"/>
      <c r="DG1" s="116"/>
      <c r="DH1" s="117"/>
      <c r="DI1" s="116"/>
      <c r="DJ1" s="117"/>
      <c r="DK1" s="116"/>
      <c r="DL1" s="117"/>
      <c r="DM1" s="116"/>
      <c r="DN1" s="117"/>
      <c r="DO1" s="116"/>
      <c r="DP1" s="117"/>
      <c r="DQ1" s="116"/>
      <c r="DR1" s="117"/>
      <c r="DS1" s="116"/>
      <c r="DT1" s="117"/>
      <c r="DU1" s="116"/>
      <c r="DV1" s="117"/>
      <c r="DW1" s="116"/>
      <c r="DX1" s="117"/>
      <c r="DY1" s="116"/>
      <c r="DZ1" s="117"/>
      <c r="EA1" s="116"/>
      <c r="EB1" s="117"/>
      <c r="EC1" s="116"/>
      <c r="ED1" s="117"/>
      <c r="EE1" s="116"/>
      <c r="EF1" s="117"/>
      <c r="EG1" s="116"/>
      <c r="EH1" s="117"/>
      <c r="EI1" s="116"/>
      <c r="EJ1" s="117"/>
      <c r="EK1" s="116"/>
      <c r="EL1" s="117"/>
      <c r="EM1" s="116"/>
      <c r="EN1" s="117"/>
      <c r="EO1" s="116"/>
      <c r="EP1" s="117"/>
      <c r="EQ1" s="116"/>
      <c r="ER1" s="117"/>
      <c r="ES1" s="116"/>
      <c r="ET1" s="117"/>
      <c r="EU1" s="116"/>
      <c r="EV1" s="117"/>
      <c r="EW1" s="116"/>
      <c r="EX1" s="117"/>
      <c r="EY1" s="116"/>
      <c r="EZ1" s="117"/>
      <c r="FA1" s="116"/>
      <c r="FB1" s="117"/>
      <c r="FC1" s="116"/>
      <c r="FD1" s="117"/>
      <c r="FE1" s="116"/>
      <c r="FF1" s="117"/>
      <c r="FG1" s="116"/>
      <c r="FH1" s="117"/>
      <c r="FI1" s="116"/>
      <c r="FJ1" s="117"/>
      <c r="FK1" s="116"/>
      <c r="FL1" s="117"/>
      <c r="FM1" s="116"/>
      <c r="FN1" s="117"/>
      <c r="FO1" s="116"/>
      <c r="FP1" s="117"/>
      <c r="FQ1" s="116"/>
      <c r="FR1" s="117"/>
      <c r="FS1" s="116"/>
      <c r="FT1" s="117"/>
      <c r="FU1" s="116"/>
      <c r="FV1" s="117"/>
      <c r="FW1" s="116"/>
      <c r="FX1" s="117"/>
      <c r="FY1" s="116"/>
      <c r="FZ1" s="117"/>
      <c r="GA1" s="116"/>
      <c r="GB1" s="117"/>
      <c r="GC1" s="116"/>
      <c r="GD1" s="117"/>
      <c r="GE1" s="116"/>
      <c r="GF1" s="117"/>
      <c r="GG1" s="116"/>
      <c r="GH1" s="117"/>
      <c r="GI1" s="116"/>
      <c r="GJ1" s="117"/>
      <c r="GK1" s="116"/>
      <c r="GL1" s="117"/>
      <c r="GM1" s="116"/>
      <c r="GN1" s="117"/>
      <c r="GO1" s="116"/>
      <c r="GP1" s="117"/>
      <c r="GQ1" s="116"/>
      <c r="GR1" s="117"/>
      <c r="GS1" s="116"/>
      <c r="GT1" s="117"/>
      <c r="GU1" s="116"/>
      <c r="GV1" s="117"/>
      <c r="GW1" s="116"/>
      <c r="GX1" s="117"/>
      <c r="GY1" s="116"/>
      <c r="GZ1" s="117"/>
      <c r="HA1" s="116"/>
      <c r="HB1" s="117"/>
      <c r="HC1" s="116"/>
      <c r="HD1" s="117"/>
      <c r="HE1" s="116"/>
      <c r="HF1" s="117"/>
      <c r="HG1" s="116"/>
      <c r="HH1" s="117"/>
      <c r="HI1" s="116"/>
      <c r="HJ1" s="117"/>
      <c r="HK1" s="116"/>
      <c r="HL1" s="117"/>
      <c r="HM1" s="116"/>
      <c r="HN1" s="117"/>
      <c r="HO1" s="116"/>
      <c r="HP1" s="117"/>
      <c r="HQ1" s="116"/>
      <c r="HR1" s="117"/>
      <c r="HS1" s="116"/>
      <c r="HT1" s="117"/>
      <c r="HU1" s="116"/>
      <c r="HV1" s="117"/>
      <c r="HW1" s="116"/>
      <c r="HX1" s="117"/>
      <c r="HY1" s="116"/>
      <c r="HZ1" s="117"/>
      <c r="IA1" s="116"/>
      <c r="IB1" s="117"/>
      <c r="IC1" s="116"/>
      <c r="ID1" s="117"/>
      <c r="IE1" s="116"/>
      <c r="IF1" s="117"/>
      <c r="IG1" s="116"/>
      <c r="IH1" s="117"/>
      <c r="II1" s="116"/>
      <c r="IJ1" s="117"/>
      <c r="IK1" s="116"/>
      <c r="IL1" s="117"/>
      <c r="IM1" s="116"/>
      <c r="IN1" s="117"/>
      <c r="IO1" s="116"/>
      <c r="IP1" s="117"/>
      <c r="IQ1" s="116"/>
      <c r="IR1" s="117"/>
      <c r="IS1" s="116"/>
      <c r="IT1" s="117"/>
      <c r="IU1" s="116"/>
      <c r="IV1" s="117"/>
    </row>
    <row r="2" s="115" customFormat="1" ht="25" customHeight="1" spans="1:256">
      <c r="A2" s="118" t="s">
        <v>1</v>
      </c>
      <c r="B2" s="119" t="s">
        <v>2</v>
      </c>
      <c r="C2" s="120"/>
    </row>
    <row r="3" ht="24" customHeight="1" spans="1:256">
      <c r="A3" s="121" t="s">
        <v>3</v>
      </c>
      <c r="B3" s="122" t="s">
        <v>4</v>
      </c>
    </row>
    <row r="4" ht="67.5" spans="1:256">
      <c r="A4" s="123">
        <v>1.1</v>
      </c>
      <c r="B4" s="124" t="s">
        <v>5</v>
      </c>
    </row>
    <row r="5" ht="25" customHeight="1" spans="1:256">
      <c r="A5" s="123">
        <v>1.2</v>
      </c>
      <c r="B5" s="125" t="s">
        <v>6</v>
      </c>
    </row>
    <row r="6" ht="132" customHeight="1" spans="1:256">
      <c r="A6" s="126">
        <v>1.3</v>
      </c>
      <c r="B6" s="125" t="s">
        <v>7</v>
      </c>
    </row>
    <row r="7" ht="108" spans="1:256">
      <c r="A7" s="123">
        <v>1.4</v>
      </c>
      <c r="B7" s="127" t="s">
        <v>8</v>
      </c>
    </row>
    <row r="8" ht="34" customHeight="1" spans="1:256">
      <c r="A8" s="123">
        <v>1.5</v>
      </c>
      <c r="B8" s="125" t="s">
        <v>9</v>
      </c>
    </row>
    <row r="9" ht="51" customHeight="1" spans="1:256">
      <c r="A9" s="123">
        <v>1.6</v>
      </c>
      <c r="B9" s="124" t="s">
        <v>10</v>
      </c>
    </row>
    <row r="10" ht="24" customHeight="1" spans="1:256">
      <c r="A10" s="121" t="s">
        <v>11</v>
      </c>
      <c r="B10" s="122" t="s">
        <v>12</v>
      </c>
    </row>
    <row r="11" ht="76" customHeight="1" spans="1:256">
      <c r="A11" s="123" t="s">
        <v>13</v>
      </c>
      <c r="B11" s="127" t="s">
        <v>14</v>
      </c>
    </row>
    <row r="12" ht="94.5" spans="1:256">
      <c r="A12" s="123" t="s">
        <v>15</v>
      </c>
      <c r="B12" s="125" t="s">
        <v>16</v>
      </c>
    </row>
    <row r="13" ht="60" customHeight="1" spans="1:256">
      <c r="A13" s="123" t="s">
        <v>17</v>
      </c>
      <c r="B13" s="125" t="s">
        <v>18</v>
      </c>
    </row>
    <row r="14" ht="66" customHeight="1" spans="1:256">
      <c r="A14" s="123" t="s">
        <v>19</v>
      </c>
      <c r="B14" s="128" t="s">
        <v>20</v>
      </c>
    </row>
    <row r="15" ht="60" customHeight="1" spans="1:256">
      <c r="A15" s="123" t="s">
        <v>21</v>
      </c>
      <c r="B15" s="125" t="s">
        <v>22</v>
      </c>
    </row>
    <row r="16" ht="24" customHeight="1" spans="1:256">
      <c r="A16" s="121" t="s">
        <v>23</v>
      </c>
      <c r="B16" s="122" t="s">
        <v>24</v>
      </c>
    </row>
    <row r="17" ht="60" customHeight="1" spans="1:2">
      <c r="A17" s="123">
        <v>3.1</v>
      </c>
      <c r="B17" s="125" t="s">
        <v>25</v>
      </c>
    </row>
    <row r="18" ht="60" customHeight="1" spans="1:2">
      <c r="A18" s="123">
        <v>3.2</v>
      </c>
      <c r="B18" s="125" t="s">
        <v>26</v>
      </c>
    </row>
    <row r="19" ht="25" customHeight="1" spans="1:2">
      <c r="A19" s="123" t="s">
        <v>27</v>
      </c>
      <c r="B19" s="125" t="s">
        <v>28</v>
      </c>
    </row>
    <row r="20" ht="25" customHeight="1" spans="1:2">
      <c r="A20" s="123" t="s">
        <v>29</v>
      </c>
      <c r="B20" s="128" t="s">
        <v>30</v>
      </c>
    </row>
    <row r="21" ht="24" customHeight="1" spans="1:2">
      <c r="A21" s="121" t="s">
        <v>31</v>
      </c>
      <c r="B21" s="122" t="s">
        <v>32</v>
      </c>
    </row>
    <row r="22" ht="33" customHeight="1" spans="1:2">
      <c r="A22" s="123">
        <v>4.1</v>
      </c>
      <c r="B22" s="125" t="s">
        <v>33</v>
      </c>
    </row>
    <row r="23" ht="60" customHeight="1" spans="1:2">
      <c r="A23" s="123" t="s">
        <v>34</v>
      </c>
      <c r="B23" s="125" t="s">
        <v>35</v>
      </c>
    </row>
    <row r="24" ht="24" customHeight="1" spans="1:2">
      <c r="A24" s="121" t="s">
        <v>36</v>
      </c>
      <c r="B24" s="122" t="s">
        <v>37</v>
      </c>
    </row>
    <row r="25" ht="51" customHeight="1" spans="1:2">
      <c r="A25" s="123" t="s">
        <v>38</v>
      </c>
      <c r="B25" s="124" t="s">
        <v>39</v>
      </c>
    </row>
    <row r="26" ht="24" customHeight="1" spans="1:2">
      <c r="A26" s="121" t="s">
        <v>40</v>
      </c>
      <c r="B26" s="122" t="s">
        <v>41</v>
      </c>
    </row>
    <row r="27" ht="60" customHeight="1" spans="1:2">
      <c r="A27" s="123">
        <v>6.1</v>
      </c>
      <c r="B27" s="125" t="s">
        <v>42</v>
      </c>
    </row>
    <row r="28" ht="51" customHeight="1" spans="1:2">
      <c r="A28" s="126" t="s">
        <v>43</v>
      </c>
      <c r="B28" s="129" t="s">
        <v>44</v>
      </c>
    </row>
    <row r="29" ht="39" customHeight="1" spans="1:2">
      <c r="A29" s="126" t="s">
        <v>45</v>
      </c>
      <c r="B29" s="130" t="s">
        <v>46</v>
      </c>
    </row>
    <row r="30" ht="51" customHeight="1" spans="1:2">
      <c r="A30" s="126" t="s">
        <v>47</v>
      </c>
      <c r="B30" s="124" t="s">
        <v>48</v>
      </c>
    </row>
    <row r="31" ht="111" customHeight="1" spans="1:2">
      <c r="A31" s="126" t="s">
        <v>49</v>
      </c>
      <c r="B31" s="131" t="s">
        <v>50</v>
      </c>
    </row>
    <row r="32" ht="29" customHeight="1" spans="1:2">
      <c r="A32" s="126" t="s">
        <v>51</v>
      </c>
      <c r="B32" s="125"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9"/>
  <sheetViews>
    <sheetView tabSelected="1" zoomScale="85" zoomScaleNormal="85" workbookViewId="0">
      <pane ySplit="5" topLeftCell="A6" activePane="bottomLeft" state="frozen"/>
      <selection/>
      <selection pane="bottomLeft" activeCell="C113" sqref="C113"/>
    </sheetView>
  </sheetViews>
  <sheetFormatPr defaultColWidth="9" defaultRowHeight="13.5"/>
  <cols>
    <col min="1" max="1" width="5.5" style="53" customWidth="1"/>
    <col min="2" max="2" width="12" style="54" customWidth="1"/>
    <col min="3" max="3" width="47.875" style="53" customWidth="1"/>
    <col min="4" max="4" width="18.375" style="53" customWidth="1"/>
    <col min="5" max="5" width="17.0416666666667" style="53" customWidth="1"/>
    <col min="6" max="6" width="6" style="50" customWidth="1"/>
    <col min="7" max="7" width="8.5" style="55" customWidth="1"/>
    <col min="8" max="8" width="11.6083333333333" style="55" customWidth="1"/>
    <col min="9" max="9" width="12.625" style="56"/>
    <col min="10" max="10" width="13.75" style="50"/>
    <col min="11" max="11" width="13.75" style="55" customWidth="1"/>
    <col min="12" max="12" width="12.625" style="53"/>
    <col min="13" max="13" width="13.75" style="53"/>
    <col min="14" max="14" width="12.625" style="53"/>
    <col min="15" max="15" width="16" style="53"/>
    <col min="16" max="16" width="14.875" style="53"/>
    <col min="17" max="16384" width="9" style="53"/>
  </cols>
  <sheetData>
    <row r="1" ht="31" customHeight="1" spans="1:16">
      <c r="A1" s="57" t="str">
        <f>清单编制说明!A1</f>
        <v>广昌保障房配套基础设施项目施工总承包--土建劳务分包（均昌路+广湾街）</v>
      </c>
      <c r="B1" s="57"/>
      <c r="C1" s="57"/>
      <c r="D1" s="57"/>
      <c r="E1" s="57"/>
      <c r="F1" s="58"/>
      <c r="G1" s="58"/>
      <c r="H1" s="58"/>
      <c r="I1" s="59"/>
      <c r="J1" s="58"/>
      <c r="K1" s="58"/>
      <c r="L1" s="57"/>
    </row>
    <row r="2" s="49" customFormat="1" ht="25" customHeight="1" spans="1:16">
      <c r="A2" s="60" t="s">
        <v>53</v>
      </c>
      <c r="B2" s="60"/>
      <c r="C2" s="60"/>
      <c r="D2" s="60"/>
      <c r="E2" s="60"/>
      <c r="F2" s="60"/>
      <c r="G2" s="60"/>
      <c r="H2" s="60"/>
      <c r="I2" s="61"/>
      <c r="J2" s="60"/>
      <c r="K2" s="60"/>
      <c r="L2" s="60"/>
    </row>
    <row r="3" s="49" customFormat="1" ht="25" customHeight="1" spans="1:16">
      <c r="A3" s="62"/>
      <c r="B3" s="62"/>
      <c r="C3" s="62"/>
      <c r="D3" s="63"/>
      <c r="E3" s="63"/>
      <c r="F3" s="63"/>
      <c r="G3" s="64"/>
      <c r="H3" s="64"/>
      <c r="I3" s="65"/>
      <c r="J3" s="63"/>
      <c r="K3" s="66" t="s">
        <v>54</v>
      </c>
      <c r="L3" s="67"/>
    </row>
    <row r="4" s="49" customFormat="1" ht="25" customHeight="1" spans="1:16">
      <c r="A4" s="68" t="s">
        <v>1</v>
      </c>
      <c r="B4" s="68" t="s">
        <v>55</v>
      </c>
      <c r="C4" s="68" t="s">
        <v>56</v>
      </c>
      <c r="D4" s="68" t="s">
        <v>57</v>
      </c>
      <c r="E4" s="68" t="s">
        <v>58</v>
      </c>
      <c r="F4" s="68" t="s">
        <v>59</v>
      </c>
      <c r="G4" s="69" t="s">
        <v>60</v>
      </c>
      <c r="H4" s="70" t="s">
        <v>61</v>
      </c>
      <c r="I4" s="71"/>
      <c r="J4" s="72"/>
      <c r="K4" s="70" t="s">
        <v>62</v>
      </c>
      <c r="L4" s="73" t="s">
        <v>63</v>
      </c>
    </row>
    <row r="5" s="49" customFormat="1" ht="25" customHeight="1" spans="1:16">
      <c r="A5" s="74"/>
      <c r="B5" s="74"/>
      <c r="C5" s="74"/>
      <c r="D5" s="74"/>
      <c r="E5" s="68"/>
      <c r="F5" s="74"/>
      <c r="G5" s="75"/>
      <c r="H5" s="76" t="s">
        <v>64</v>
      </c>
      <c r="I5" s="77" t="s">
        <v>65</v>
      </c>
      <c r="J5" s="73" t="s">
        <v>66</v>
      </c>
      <c r="K5" s="70"/>
      <c r="L5" s="73"/>
      <c r="M5" s="78"/>
      <c r="N5" s="78"/>
      <c r="O5" s="78"/>
      <c r="P5" s="79"/>
    </row>
    <row r="6" spans="1:16">
      <c r="A6" s="80">
        <v>1</v>
      </c>
      <c r="B6" s="81" t="s">
        <v>67</v>
      </c>
      <c r="C6" s="81"/>
      <c r="D6" s="81"/>
      <c r="E6" s="81"/>
      <c r="F6" s="82"/>
      <c r="G6" s="83"/>
      <c r="H6" s="84"/>
      <c r="I6" s="85"/>
      <c r="J6" s="86"/>
      <c r="K6" s="84"/>
      <c r="L6" s="87"/>
    </row>
    <row r="7" spans="1:16">
      <c r="A7" s="80">
        <v>2</v>
      </c>
      <c r="B7" s="88" t="s">
        <v>68</v>
      </c>
      <c r="C7" s="88" t="s">
        <v>69</v>
      </c>
      <c r="D7" s="88"/>
      <c r="E7" s="88"/>
      <c r="F7" s="82"/>
      <c r="G7" s="83"/>
      <c r="H7" s="84"/>
      <c r="I7" s="85"/>
      <c r="J7" s="86"/>
      <c r="K7" s="84"/>
      <c r="L7" s="87"/>
    </row>
    <row r="8" ht="48" spans="1:16">
      <c r="A8" s="80">
        <v>3</v>
      </c>
      <c r="B8" s="88" t="s">
        <v>70</v>
      </c>
      <c r="C8" s="88" t="s">
        <v>71</v>
      </c>
      <c r="D8" s="88" t="s">
        <v>72</v>
      </c>
      <c r="E8" s="88" t="s">
        <v>73</v>
      </c>
      <c r="F8" s="89" t="s">
        <v>74</v>
      </c>
      <c r="G8" s="90">
        <v>4345.5</v>
      </c>
      <c r="H8" s="84"/>
      <c r="I8" s="85">
        <v>0.03</v>
      </c>
      <c r="J8" s="86">
        <f>ROUND(H8*(1+I8),2)</f>
        <v>0</v>
      </c>
      <c r="K8" s="84">
        <f>ROUND(J8*G8,2)</f>
        <v>0</v>
      </c>
      <c r="L8" s="87"/>
    </row>
    <row r="9" spans="1:16">
      <c r="A9" s="80">
        <v>4</v>
      </c>
      <c r="B9" s="88" t="s">
        <v>75</v>
      </c>
      <c r="C9" s="88"/>
      <c r="D9" s="88"/>
      <c r="E9" s="88"/>
      <c r="F9" s="89"/>
      <c r="G9" s="90"/>
      <c r="H9" s="84"/>
      <c r="I9" s="85"/>
      <c r="J9" s="86"/>
      <c r="K9" s="84"/>
      <c r="L9" s="87"/>
    </row>
    <row r="10" ht="144" spans="1:16">
      <c r="A10" s="80">
        <v>5</v>
      </c>
      <c r="B10" s="88" t="s">
        <v>76</v>
      </c>
      <c r="C10" s="88" t="s">
        <v>77</v>
      </c>
      <c r="D10" s="88" t="s">
        <v>78</v>
      </c>
      <c r="E10" s="88" t="s">
        <v>73</v>
      </c>
      <c r="F10" s="91" t="s">
        <v>74</v>
      </c>
      <c r="G10" s="92">
        <v>47.2</v>
      </c>
      <c r="H10" s="84"/>
      <c r="I10" s="85">
        <v>0.03</v>
      </c>
      <c r="J10" s="86">
        <f>ROUND(H10*(1+I10),2)</f>
        <v>0</v>
      </c>
      <c r="K10" s="84">
        <f>ROUND(J10*G10,2)</f>
        <v>0</v>
      </c>
      <c r="L10" s="87"/>
    </row>
    <row r="11" ht="132" spans="1:16">
      <c r="A11" s="80">
        <v>6</v>
      </c>
      <c r="B11" s="88" t="s">
        <v>79</v>
      </c>
      <c r="C11" s="88" t="s">
        <v>80</v>
      </c>
      <c r="D11" s="88" t="s">
        <v>78</v>
      </c>
      <c r="E11" s="88" t="s">
        <v>73</v>
      </c>
      <c r="F11" s="91" t="s">
        <v>74</v>
      </c>
      <c r="G11" s="92">
        <v>141.59</v>
      </c>
      <c r="H11" s="84"/>
      <c r="I11" s="85">
        <v>0.03</v>
      </c>
      <c r="J11" s="86">
        <f>ROUND(H11*(1+I11),2)</f>
        <v>0</v>
      </c>
      <c r="K11" s="84">
        <f>ROUND(J11*G11,2)</f>
        <v>0</v>
      </c>
      <c r="L11" s="87"/>
    </row>
    <row r="12" ht="180" spans="1:16">
      <c r="A12" s="80">
        <v>7</v>
      </c>
      <c r="B12" s="88" t="s">
        <v>81</v>
      </c>
      <c r="C12" s="88" t="s">
        <v>82</v>
      </c>
      <c r="D12" s="88" t="s">
        <v>83</v>
      </c>
      <c r="E12" s="88" t="s">
        <v>84</v>
      </c>
      <c r="F12" s="91" t="s">
        <v>85</v>
      </c>
      <c r="G12" s="92">
        <v>5.031</v>
      </c>
      <c r="H12" s="84"/>
      <c r="I12" s="85">
        <v>0.03</v>
      </c>
      <c r="J12" s="86">
        <f>ROUND(H12*(1+I12),2)</f>
        <v>0</v>
      </c>
      <c r="K12" s="84">
        <f>ROUND(J12*G12,2)</f>
        <v>0</v>
      </c>
      <c r="L12" s="87"/>
    </row>
    <row r="13" spans="1:16">
      <c r="A13" s="80">
        <v>8</v>
      </c>
      <c r="B13" s="81" t="s">
        <v>86</v>
      </c>
      <c r="C13" s="82"/>
      <c r="D13" s="82"/>
      <c r="E13" s="82"/>
      <c r="F13" s="82"/>
      <c r="G13" s="83"/>
      <c r="H13" s="84"/>
      <c r="I13" s="85"/>
      <c r="J13" s="86"/>
      <c r="K13" s="84"/>
      <c r="L13" s="87"/>
    </row>
    <row r="14" spans="1:16">
      <c r="A14" s="80">
        <v>9</v>
      </c>
      <c r="B14" s="88" t="s">
        <v>87</v>
      </c>
      <c r="C14" s="88" t="s">
        <v>69</v>
      </c>
      <c r="D14" s="88"/>
      <c r="E14" s="88"/>
      <c r="F14" s="89" t="s">
        <v>69</v>
      </c>
      <c r="G14" s="93"/>
      <c r="H14" s="84"/>
      <c r="I14" s="85"/>
      <c r="J14" s="86"/>
      <c r="K14" s="84"/>
      <c r="L14" s="87"/>
    </row>
    <row r="15" spans="1:16">
      <c r="A15" s="80">
        <v>10</v>
      </c>
      <c r="B15" s="88" t="s">
        <v>88</v>
      </c>
      <c r="C15" s="88" t="s">
        <v>69</v>
      </c>
      <c r="D15" s="88"/>
      <c r="E15" s="88"/>
      <c r="F15" s="89" t="s">
        <v>69</v>
      </c>
      <c r="G15" s="93"/>
      <c r="H15" s="84"/>
      <c r="I15" s="85"/>
      <c r="J15" s="86"/>
      <c r="K15" s="84"/>
      <c r="L15" s="87"/>
    </row>
    <row r="16" s="50" customFormat="1" ht="48" spans="1:16">
      <c r="A16" s="80">
        <v>11</v>
      </c>
      <c r="B16" s="88" t="s">
        <v>89</v>
      </c>
      <c r="C16" s="88" t="s">
        <v>90</v>
      </c>
      <c r="D16" s="88" t="s">
        <v>78</v>
      </c>
      <c r="E16" s="88" t="s">
        <v>73</v>
      </c>
      <c r="F16" s="89" t="s">
        <v>74</v>
      </c>
      <c r="G16" s="90">
        <v>22.32</v>
      </c>
      <c r="H16" s="94"/>
      <c r="I16" s="85">
        <v>0.03</v>
      </c>
      <c r="J16" s="86">
        <f>ROUND(H16*(1+I16),2)</f>
        <v>0</v>
      </c>
      <c r="K16" s="84">
        <f>ROUND(J16*G16,2)</f>
        <v>0</v>
      </c>
      <c r="L16" s="86"/>
    </row>
    <row r="17" spans="1:12">
      <c r="A17" s="80">
        <v>12</v>
      </c>
      <c r="B17" s="88" t="s">
        <v>91</v>
      </c>
      <c r="C17" s="88" t="s">
        <v>69</v>
      </c>
      <c r="D17" s="88"/>
      <c r="E17" s="88"/>
      <c r="F17" s="89" t="s">
        <v>69</v>
      </c>
      <c r="G17" s="93"/>
      <c r="H17" s="94"/>
      <c r="I17" s="85"/>
      <c r="J17" s="86"/>
      <c r="K17" s="84"/>
      <c r="L17" s="87"/>
    </row>
    <row r="18" ht="60" spans="1:12">
      <c r="A18" s="80">
        <v>13</v>
      </c>
      <c r="B18" s="88" t="s">
        <v>92</v>
      </c>
      <c r="C18" s="88" t="s">
        <v>93</v>
      </c>
      <c r="D18" s="88" t="s">
        <v>94</v>
      </c>
      <c r="E18" s="88" t="s">
        <v>73</v>
      </c>
      <c r="F18" s="89" t="s">
        <v>95</v>
      </c>
      <c r="G18" s="90">
        <v>1604.72</v>
      </c>
      <c r="H18" s="94"/>
      <c r="I18" s="85">
        <v>0.03</v>
      </c>
      <c r="J18" s="86">
        <f>ROUND(H18*(1+I18),2)</f>
        <v>0</v>
      </c>
      <c r="K18" s="84">
        <f>ROUND(J18*G18,2)</f>
        <v>0</v>
      </c>
      <c r="L18" s="87"/>
    </row>
    <row r="19" ht="60" spans="1:12">
      <c r="A19" s="80">
        <v>14</v>
      </c>
      <c r="B19" s="88" t="s">
        <v>96</v>
      </c>
      <c r="C19" s="88" t="s">
        <v>97</v>
      </c>
      <c r="D19" s="88" t="s">
        <v>98</v>
      </c>
      <c r="E19" s="88" t="s">
        <v>73</v>
      </c>
      <c r="F19" s="89" t="s">
        <v>95</v>
      </c>
      <c r="G19" s="90">
        <v>325.35</v>
      </c>
      <c r="H19" s="94"/>
      <c r="I19" s="85">
        <v>0.03</v>
      </c>
      <c r="J19" s="86">
        <f>ROUND(H19*(1+I19),2)</f>
        <v>0</v>
      </c>
      <c r="K19" s="84">
        <f>ROUND(J19*G19,2)</f>
        <v>0</v>
      </c>
      <c r="L19" s="87"/>
    </row>
    <row r="20" ht="60" spans="1:12">
      <c r="A20" s="80">
        <v>15</v>
      </c>
      <c r="B20" s="88" t="s">
        <v>99</v>
      </c>
      <c r="C20" s="88" t="s">
        <v>100</v>
      </c>
      <c r="D20" s="88" t="s">
        <v>78</v>
      </c>
      <c r="E20" s="88" t="s">
        <v>73</v>
      </c>
      <c r="F20" s="89" t="s">
        <v>95</v>
      </c>
      <c r="G20" s="90">
        <v>1930.07</v>
      </c>
      <c r="H20" s="94"/>
      <c r="I20" s="85">
        <v>0.03</v>
      </c>
      <c r="J20" s="86">
        <f>ROUND(H20*(1+I20),2)</f>
        <v>0</v>
      </c>
      <c r="K20" s="84">
        <f>ROUND(J20*G20,2)</f>
        <v>0</v>
      </c>
      <c r="L20" s="87"/>
    </row>
    <row r="21" ht="48" spans="1:12">
      <c r="A21" s="80">
        <v>16</v>
      </c>
      <c r="B21" s="88" t="s">
        <v>101</v>
      </c>
      <c r="C21" s="88" t="s">
        <v>102</v>
      </c>
      <c r="D21" s="88" t="s">
        <v>103</v>
      </c>
      <c r="E21" s="88" t="s">
        <v>73</v>
      </c>
      <c r="F21" s="89" t="s">
        <v>95</v>
      </c>
      <c r="G21" s="90">
        <v>1930.07</v>
      </c>
      <c r="H21" s="84"/>
      <c r="I21" s="85">
        <v>0.03</v>
      </c>
      <c r="J21" s="86">
        <f>ROUND(H21*(1+I21),2)</f>
        <v>0</v>
      </c>
      <c r="K21" s="84">
        <f>ROUND(J21*G21,2)</f>
        <v>0</v>
      </c>
      <c r="L21" s="87"/>
    </row>
    <row r="22" s="50" customFormat="1" spans="1:12">
      <c r="A22" s="80">
        <v>17</v>
      </c>
      <c r="B22" s="88" t="s">
        <v>104</v>
      </c>
      <c r="C22" s="88" t="s">
        <v>69</v>
      </c>
      <c r="D22" s="88"/>
      <c r="E22" s="88"/>
      <c r="F22" s="89" t="s">
        <v>69</v>
      </c>
      <c r="G22" s="93"/>
      <c r="H22" s="94"/>
      <c r="I22" s="85"/>
      <c r="J22" s="86"/>
      <c r="K22" s="84"/>
      <c r="L22" s="86"/>
    </row>
    <row r="23" ht="48" spans="1:12">
      <c r="A23" s="80">
        <v>18</v>
      </c>
      <c r="B23" s="88" t="s">
        <v>105</v>
      </c>
      <c r="C23" s="88" t="s">
        <v>106</v>
      </c>
      <c r="D23" s="88" t="s">
        <v>107</v>
      </c>
      <c r="E23" s="88" t="s">
        <v>73</v>
      </c>
      <c r="F23" s="89" t="s">
        <v>108</v>
      </c>
      <c r="G23" s="95">
        <v>897.85</v>
      </c>
      <c r="H23" s="84"/>
      <c r="I23" s="85">
        <v>0.03</v>
      </c>
      <c r="J23" s="86">
        <f>ROUND(H23*(1+I23),2)</f>
        <v>0</v>
      </c>
      <c r="K23" s="84">
        <f>ROUND(J23*G23,2)</f>
        <v>0</v>
      </c>
      <c r="L23" s="87"/>
    </row>
    <row r="24" ht="48" spans="1:12">
      <c r="A24" s="80">
        <v>19</v>
      </c>
      <c r="B24" s="88" t="s">
        <v>109</v>
      </c>
      <c r="C24" s="88" t="s">
        <v>110</v>
      </c>
      <c r="D24" s="88" t="s">
        <v>111</v>
      </c>
      <c r="E24" s="88" t="s">
        <v>73</v>
      </c>
      <c r="F24" s="89" t="s">
        <v>108</v>
      </c>
      <c r="G24" s="95">
        <v>534.05</v>
      </c>
      <c r="H24" s="84"/>
      <c r="I24" s="85">
        <v>0.03</v>
      </c>
      <c r="J24" s="86">
        <f>ROUND(H24*(1+I24),2)</f>
        <v>0</v>
      </c>
      <c r="K24" s="84">
        <f>ROUND(J24*G24,2)</f>
        <v>0</v>
      </c>
      <c r="L24" s="87"/>
    </row>
    <row r="25" ht="72" spans="1:12">
      <c r="A25" s="80">
        <v>20</v>
      </c>
      <c r="B25" s="88" t="s">
        <v>112</v>
      </c>
      <c r="C25" s="88" t="s">
        <v>113</v>
      </c>
      <c r="D25" s="88" t="s">
        <v>114</v>
      </c>
      <c r="E25" s="88" t="s">
        <v>73</v>
      </c>
      <c r="F25" s="89" t="s">
        <v>115</v>
      </c>
      <c r="G25" s="95">
        <v>24</v>
      </c>
      <c r="H25" s="84"/>
      <c r="I25" s="85">
        <v>0.03</v>
      </c>
      <c r="J25" s="86">
        <f>ROUND(H25*(1+I25),2)</f>
        <v>0</v>
      </c>
      <c r="K25" s="84">
        <f>ROUND(J25*G25,2)</f>
        <v>0</v>
      </c>
      <c r="L25" s="87"/>
    </row>
    <row r="26" spans="1:12">
      <c r="A26" s="80">
        <v>21</v>
      </c>
      <c r="B26" s="88" t="s">
        <v>116</v>
      </c>
      <c r="C26" s="88" t="s">
        <v>69</v>
      </c>
      <c r="D26" s="88"/>
      <c r="E26" s="88"/>
      <c r="F26" s="89" t="s">
        <v>69</v>
      </c>
      <c r="G26" s="93"/>
      <c r="H26" s="84"/>
      <c r="I26" s="85"/>
      <c r="J26" s="86"/>
      <c r="K26" s="84"/>
      <c r="L26" s="87"/>
    </row>
    <row r="27" spans="1:12">
      <c r="A27" s="80">
        <v>22</v>
      </c>
      <c r="B27" s="88" t="s">
        <v>117</v>
      </c>
      <c r="C27" s="88" t="s">
        <v>69</v>
      </c>
      <c r="D27" s="88"/>
      <c r="E27" s="88"/>
      <c r="F27" s="89" t="s">
        <v>69</v>
      </c>
      <c r="G27" s="93"/>
      <c r="H27" s="84"/>
      <c r="I27" s="85"/>
      <c r="J27" s="86"/>
      <c r="K27" s="84"/>
      <c r="L27" s="87"/>
    </row>
    <row r="28" ht="84" spans="1:12">
      <c r="A28" s="80">
        <v>23</v>
      </c>
      <c r="B28" s="88" t="s">
        <v>118</v>
      </c>
      <c r="C28" s="88" t="s">
        <v>119</v>
      </c>
      <c r="D28" s="88" t="s">
        <v>120</v>
      </c>
      <c r="E28" s="88" t="s">
        <v>121</v>
      </c>
      <c r="F28" s="89" t="s">
        <v>74</v>
      </c>
      <c r="G28" s="95">
        <v>97.9</v>
      </c>
      <c r="H28" s="84"/>
      <c r="I28" s="85">
        <v>0.03</v>
      </c>
      <c r="J28" s="86">
        <f t="shared" ref="J28:J33" si="0">ROUND(H28*(1+I28),2)</f>
        <v>0</v>
      </c>
      <c r="K28" s="84">
        <f t="shared" ref="K28:K33" si="1">ROUND(J28*G28,2)</f>
        <v>0</v>
      </c>
      <c r="L28" s="87"/>
    </row>
    <row r="29" ht="48" spans="1:12">
      <c r="A29" s="80">
        <v>24</v>
      </c>
      <c r="B29" s="88" t="s">
        <v>70</v>
      </c>
      <c r="C29" s="88" t="s">
        <v>122</v>
      </c>
      <c r="D29" s="88" t="s">
        <v>72</v>
      </c>
      <c r="E29" s="88" t="s">
        <v>73</v>
      </c>
      <c r="F29" s="89" t="s">
        <v>74</v>
      </c>
      <c r="G29" s="95">
        <v>12.5</v>
      </c>
      <c r="H29" s="84"/>
      <c r="I29" s="85">
        <v>0.03</v>
      </c>
      <c r="J29" s="86">
        <f t="shared" si="0"/>
        <v>0</v>
      </c>
      <c r="K29" s="84">
        <f t="shared" si="1"/>
        <v>0</v>
      </c>
      <c r="L29" s="87"/>
    </row>
    <row r="30" ht="48" spans="1:12">
      <c r="A30" s="80">
        <v>25</v>
      </c>
      <c r="B30" s="88" t="s">
        <v>123</v>
      </c>
      <c r="C30" s="88" t="s">
        <v>124</v>
      </c>
      <c r="D30" s="88" t="s">
        <v>78</v>
      </c>
      <c r="E30" s="88" t="s">
        <v>73</v>
      </c>
      <c r="F30" s="89" t="s">
        <v>74</v>
      </c>
      <c r="G30" s="95">
        <v>102.2</v>
      </c>
      <c r="H30" s="84"/>
      <c r="I30" s="85">
        <v>0.03</v>
      </c>
      <c r="J30" s="86">
        <f t="shared" si="0"/>
        <v>0</v>
      </c>
      <c r="K30" s="84">
        <f t="shared" si="1"/>
        <v>0</v>
      </c>
      <c r="L30" s="87"/>
    </row>
    <row r="31" ht="60" spans="1:12">
      <c r="A31" s="80">
        <v>26</v>
      </c>
      <c r="B31" s="88" t="s">
        <v>125</v>
      </c>
      <c r="C31" s="88" t="s">
        <v>126</v>
      </c>
      <c r="D31" s="88" t="s">
        <v>127</v>
      </c>
      <c r="E31" s="88" t="s">
        <v>73</v>
      </c>
      <c r="F31" s="89" t="s">
        <v>95</v>
      </c>
      <c r="G31" s="95">
        <v>31.7</v>
      </c>
      <c r="H31" s="84"/>
      <c r="I31" s="85">
        <v>0.03</v>
      </c>
      <c r="J31" s="86">
        <f t="shared" si="0"/>
        <v>0</v>
      </c>
      <c r="K31" s="84">
        <f t="shared" si="1"/>
        <v>0</v>
      </c>
      <c r="L31" s="87"/>
    </row>
    <row r="32" ht="84" spans="1:12">
      <c r="A32" s="80">
        <v>27</v>
      </c>
      <c r="B32" s="88" t="s">
        <v>128</v>
      </c>
      <c r="C32" s="88" t="s">
        <v>129</v>
      </c>
      <c r="D32" s="88" t="s">
        <v>127</v>
      </c>
      <c r="E32" s="88" t="s">
        <v>73</v>
      </c>
      <c r="F32" s="89" t="s">
        <v>95</v>
      </c>
      <c r="G32" s="95">
        <v>201.6</v>
      </c>
      <c r="H32" s="84"/>
      <c r="I32" s="85">
        <v>0.03</v>
      </c>
      <c r="J32" s="86">
        <f t="shared" si="0"/>
        <v>0</v>
      </c>
      <c r="K32" s="84">
        <f t="shared" si="1"/>
        <v>0</v>
      </c>
      <c r="L32" s="87"/>
    </row>
    <row r="33" ht="180" spans="1:12">
      <c r="A33" s="80">
        <v>28</v>
      </c>
      <c r="B33" s="88" t="s">
        <v>81</v>
      </c>
      <c r="C33" s="88" t="s">
        <v>82</v>
      </c>
      <c r="D33" s="88" t="s">
        <v>83</v>
      </c>
      <c r="E33" s="88" t="s">
        <v>84</v>
      </c>
      <c r="F33" s="89" t="s">
        <v>85</v>
      </c>
      <c r="G33" s="95">
        <v>3.659</v>
      </c>
      <c r="H33" s="84"/>
      <c r="I33" s="85">
        <v>0.03</v>
      </c>
      <c r="J33" s="86">
        <f t="shared" si="0"/>
        <v>0</v>
      </c>
      <c r="K33" s="84">
        <f t="shared" si="1"/>
        <v>0</v>
      </c>
      <c r="L33" s="87"/>
    </row>
    <row r="34" spans="1:12">
      <c r="A34" s="80">
        <v>29</v>
      </c>
      <c r="B34" s="88" t="s">
        <v>130</v>
      </c>
      <c r="C34" s="88" t="s">
        <v>69</v>
      </c>
      <c r="D34" s="88"/>
      <c r="E34" s="88"/>
      <c r="F34" s="89" t="s">
        <v>69</v>
      </c>
      <c r="G34" s="93"/>
      <c r="H34" s="84"/>
      <c r="I34" s="85"/>
      <c r="J34" s="86"/>
      <c r="K34" s="84"/>
      <c r="L34" s="87"/>
    </row>
    <row r="35" ht="84" spans="1:12">
      <c r="A35" s="80">
        <v>30</v>
      </c>
      <c r="B35" s="88" t="s">
        <v>118</v>
      </c>
      <c r="C35" s="88" t="s">
        <v>119</v>
      </c>
      <c r="D35" s="88" t="s">
        <v>120</v>
      </c>
      <c r="E35" s="88" t="s">
        <v>121</v>
      </c>
      <c r="F35" s="89" t="s">
        <v>74</v>
      </c>
      <c r="G35" s="95">
        <v>644.7</v>
      </c>
      <c r="H35" s="84"/>
      <c r="I35" s="85">
        <v>0.03</v>
      </c>
      <c r="J35" s="86">
        <f>ROUND(H35*(1+I35),2)</f>
        <v>0</v>
      </c>
      <c r="K35" s="84">
        <f>ROUND(J35*G35,2)</f>
        <v>0</v>
      </c>
      <c r="L35" s="87"/>
    </row>
    <row r="36" ht="96" spans="1:12">
      <c r="A36" s="80">
        <v>31</v>
      </c>
      <c r="B36" s="88" t="s">
        <v>131</v>
      </c>
      <c r="C36" s="88" t="s">
        <v>132</v>
      </c>
      <c r="D36" s="88" t="s">
        <v>133</v>
      </c>
      <c r="E36" s="88" t="s">
        <v>73</v>
      </c>
      <c r="F36" s="89" t="s">
        <v>74</v>
      </c>
      <c r="G36" s="95">
        <v>388.2</v>
      </c>
      <c r="H36" s="84"/>
      <c r="I36" s="85">
        <v>0.03</v>
      </c>
      <c r="J36" s="86">
        <f>ROUND(H36*(1+I36),2)</f>
        <v>0</v>
      </c>
      <c r="K36" s="84">
        <f>ROUND(J36*G36,2)</f>
        <v>0</v>
      </c>
      <c r="L36" s="87"/>
    </row>
    <row r="37" ht="180" spans="1:12">
      <c r="A37" s="80">
        <v>32</v>
      </c>
      <c r="B37" s="88" t="s">
        <v>81</v>
      </c>
      <c r="C37" s="88" t="s">
        <v>134</v>
      </c>
      <c r="D37" s="88" t="s">
        <v>83</v>
      </c>
      <c r="E37" s="88" t="s">
        <v>84</v>
      </c>
      <c r="F37" s="89" t="s">
        <v>85</v>
      </c>
      <c r="G37" s="95">
        <v>8.406</v>
      </c>
      <c r="H37" s="84"/>
      <c r="I37" s="85">
        <v>0.03</v>
      </c>
      <c r="J37" s="86">
        <f>ROUND(H37*(1+I37),2)</f>
        <v>0</v>
      </c>
      <c r="K37" s="84">
        <f>ROUND(J37*G37,2)</f>
        <v>0</v>
      </c>
      <c r="L37" s="87"/>
    </row>
    <row r="38" ht="180" spans="1:12">
      <c r="A38" s="80">
        <v>33</v>
      </c>
      <c r="B38" s="88" t="s">
        <v>81</v>
      </c>
      <c r="C38" s="88" t="s">
        <v>82</v>
      </c>
      <c r="D38" s="88" t="s">
        <v>83</v>
      </c>
      <c r="E38" s="88" t="s">
        <v>84</v>
      </c>
      <c r="F38" s="89" t="s">
        <v>85</v>
      </c>
      <c r="G38" s="95">
        <v>4.363</v>
      </c>
      <c r="H38" s="84"/>
      <c r="I38" s="85">
        <v>0.03</v>
      </c>
      <c r="J38" s="86">
        <f>ROUND(H38*(1+I38),2)</f>
        <v>0</v>
      </c>
      <c r="K38" s="84">
        <f>ROUND(J38*G38,2)</f>
        <v>0</v>
      </c>
      <c r="L38" s="87"/>
    </row>
    <row r="39" ht="180" spans="1:12">
      <c r="A39" s="80">
        <v>34</v>
      </c>
      <c r="B39" s="88" t="s">
        <v>81</v>
      </c>
      <c r="C39" s="88" t="s">
        <v>135</v>
      </c>
      <c r="D39" s="88" t="s">
        <v>83</v>
      </c>
      <c r="E39" s="88" t="s">
        <v>84</v>
      </c>
      <c r="F39" s="89" t="s">
        <v>85</v>
      </c>
      <c r="G39" s="95">
        <v>25.093</v>
      </c>
      <c r="H39" s="84"/>
      <c r="I39" s="85">
        <v>0.03</v>
      </c>
      <c r="J39" s="86">
        <f>ROUND(H39*(1+I39),2)</f>
        <v>0</v>
      </c>
      <c r="K39" s="84">
        <f>ROUND(J39*G39,2)</f>
        <v>0</v>
      </c>
      <c r="L39" s="87"/>
    </row>
    <row r="40" ht="24" spans="1:12">
      <c r="A40" s="80">
        <v>35</v>
      </c>
      <c r="B40" s="88" t="s">
        <v>136</v>
      </c>
      <c r="C40" s="88" t="s">
        <v>69</v>
      </c>
      <c r="D40" s="88"/>
      <c r="E40" s="88"/>
      <c r="F40" s="89" t="s">
        <v>69</v>
      </c>
      <c r="G40" s="93"/>
      <c r="H40" s="84"/>
      <c r="I40" s="85"/>
      <c r="J40" s="86"/>
      <c r="K40" s="84"/>
      <c r="L40" s="87"/>
    </row>
    <row r="41" ht="228" spans="1:12">
      <c r="A41" s="80">
        <v>36</v>
      </c>
      <c r="B41" s="88" t="s">
        <v>137</v>
      </c>
      <c r="C41" s="88" t="s">
        <v>138</v>
      </c>
      <c r="D41" s="89" t="s">
        <v>139</v>
      </c>
      <c r="E41" s="88" t="s">
        <v>140</v>
      </c>
      <c r="F41" s="89" t="s">
        <v>74</v>
      </c>
      <c r="G41" s="95">
        <v>46.5</v>
      </c>
      <c r="H41" s="84"/>
      <c r="I41" s="85">
        <v>0.03</v>
      </c>
      <c r="J41" s="86">
        <f>ROUND(H41*(1+I41),2)</f>
        <v>0</v>
      </c>
      <c r="K41" s="84">
        <f>ROUND(J41*G41,2)</f>
        <v>0</v>
      </c>
      <c r="L41" s="87"/>
    </row>
    <row r="42" ht="72" spans="1:12">
      <c r="A42" s="80">
        <v>37</v>
      </c>
      <c r="B42" s="88" t="s">
        <v>141</v>
      </c>
      <c r="C42" s="88" t="s">
        <v>142</v>
      </c>
      <c r="D42" s="88" t="s">
        <v>72</v>
      </c>
      <c r="E42" s="88" t="s">
        <v>73</v>
      </c>
      <c r="F42" s="89" t="s">
        <v>74</v>
      </c>
      <c r="G42" s="95">
        <v>118.71</v>
      </c>
      <c r="H42" s="84"/>
      <c r="I42" s="85">
        <v>0.03</v>
      </c>
      <c r="J42" s="86">
        <f>ROUND(H42*(1+I42),2)</f>
        <v>0</v>
      </c>
      <c r="K42" s="84">
        <f>ROUND(J42*G42,2)</f>
        <v>0</v>
      </c>
      <c r="L42" s="87"/>
    </row>
    <row r="43" ht="84" spans="1:12">
      <c r="A43" s="80">
        <v>38</v>
      </c>
      <c r="B43" s="88" t="s">
        <v>143</v>
      </c>
      <c r="C43" s="88" t="s">
        <v>144</v>
      </c>
      <c r="D43" s="96" t="s">
        <v>145</v>
      </c>
      <c r="E43" s="88" t="s">
        <v>73</v>
      </c>
      <c r="F43" s="89" t="s">
        <v>74</v>
      </c>
      <c r="G43" s="95">
        <v>38.92</v>
      </c>
      <c r="H43" s="84"/>
      <c r="I43" s="85">
        <v>0.03</v>
      </c>
      <c r="J43" s="86">
        <f>ROUND(H43*(1+I43),2)</f>
        <v>0</v>
      </c>
      <c r="K43" s="84">
        <f>ROUND(J43*G43,2)</f>
        <v>0</v>
      </c>
      <c r="L43" s="87"/>
    </row>
    <row r="44" ht="84" spans="1:12">
      <c r="A44" s="80">
        <v>39</v>
      </c>
      <c r="B44" s="88" t="s">
        <v>146</v>
      </c>
      <c r="C44" s="88" t="s">
        <v>147</v>
      </c>
      <c r="D44" s="96" t="s">
        <v>145</v>
      </c>
      <c r="E44" s="88" t="s">
        <v>73</v>
      </c>
      <c r="F44" s="89" t="s">
        <v>74</v>
      </c>
      <c r="G44" s="95">
        <v>14.86</v>
      </c>
      <c r="H44" s="84"/>
      <c r="I44" s="85">
        <v>0.03</v>
      </c>
      <c r="J44" s="86">
        <f>ROUND(H44*(1+I44),2)</f>
        <v>0</v>
      </c>
      <c r="K44" s="84">
        <f>ROUND(J44*G44,2)</f>
        <v>0</v>
      </c>
      <c r="L44" s="87"/>
    </row>
    <row r="45" ht="60" spans="1:12">
      <c r="A45" s="80">
        <v>40</v>
      </c>
      <c r="B45" s="88" t="s">
        <v>148</v>
      </c>
      <c r="C45" s="88" t="s">
        <v>149</v>
      </c>
      <c r="D45" s="88" t="s">
        <v>127</v>
      </c>
      <c r="E45" s="88" t="s">
        <v>73</v>
      </c>
      <c r="F45" s="89" t="s">
        <v>95</v>
      </c>
      <c r="G45" s="95">
        <v>92.5</v>
      </c>
      <c r="H45" s="84"/>
      <c r="I45" s="85">
        <v>0.03</v>
      </c>
      <c r="J45" s="86">
        <f>ROUND(H45*(1+I45),2)</f>
        <v>0</v>
      </c>
      <c r="K45" s="84">
        <f>ROUND(J45*G45,2)</f>
        <v>0</v>
      </c>
      <c r="L45" s="87"/>
    </row>
    <row r="46" spans="1:12">
      <c r="A46" s="80">
        <v>41</v>
      </c>
      <c r="B46" s="88" t="s">
        <v>150</v>
      </c>
      <c r="C46" s="88" t="s">
        <v>69</v>
      </c>
      <c r="D46" s="88"/>
      <c r="E46" s="88"/>
      <c r="F46" s="89" t="s">
        <v>69</v>
      </c>
      <c r="G46" s="93"/>
      <c r="H46" s="84"/>
      <c r="I46" s="85"/>
      <c r="J46" s="86"/>
      <c r="K46" s="84"/>
      <c r="L46" s="87"/>
    </row>
    <row r="47" spans="1:12">
      <c r="A47" s="80">
        <v>42</v>
      </c>
      <c r="B47" s="88" t="s">
        <v>88</v>
      </c>
      <c r="C47" s="88" t="s">
        <v>69</v>
      </c>
      <c r="D47" s="88"/>
      <c r="E47" s="88"/>
      <c r="F47" s="89" t="s">
        <v>69</v>
      </c>
      <c r="G47" s="93"/>
      <c r="H47" s="84"/>
      <c r="I47" s="85"/>
      <c r="J47" s="86"/>
      <c r="K47" s="84"/>
      <c r="L47" s="87"/>
    </row>
    <row r="48" ht="48" spans="1:12">
      <c r="A48" s="80">
        <v>43</v>
      </c>
      <c r="B48" s="88" t="s">
        <v>151</v>
      </c>
      <c r="C48" s="88" t="s">
        <v>152</v>
      </c>
      <c r="D48" s="88" t="s">
        <v>78</v>
      </c>
      <c r="E48" s="88" t="s">
        <v>73</v>
      </c>
      <c r="F48" s="89" t="s">
        <v>95</v>
      </c>
      <c r="G48" s="95">
        <v>7432.51</v>
      </c>
      <c r="H48" s="84"/>
      <c r="I48" s="85">
        <v>0.03</v>
      </c>
      <c r="J48" s="86">
        <f t="shared" ref="J48:J54" si="2">ROUND(H48*(1+I48),2)</f>
        <v>0</v>
      </c>
      <c r="K48" s="84">
        <f t="shared" ref="K48:K54" si="3">ROUND(J48*G48,2)</f>
        <v>0</v>
      </c>
      <c r="L48" s="87"/>
    </row>
    <row r="49" ht="180" spans="1:12">
      <c r="A49" s="80">
        <v>44</v>
      </c>
      <c r="B49" s="88" t="s">
        <v>81</v>
      </c>
      <c r="C49" s="88" t="s">
        <v>82</v>
      </c>
      <c r="D49" s="88" t="s">
        <v>83</v>
      </c>
      <c r="E49" s="88" t="s">
        <v>84</v>
      </c>
      <c r="F49" s="89" t="s">
        <v>85</v>
      </c>
      <c r="G49" s="95">
        <v>131.514</v>
      </c>
      <c r="H49" s="84"/>
      <c r="I49" s="85">
        <v>0.03</v>
      </c>
      <c r="J49" s="86">
        <f t="shared" si="2"/>
        <v>0</v>
      </c>
      <c r="K49" s="84">
        <f t="shared" si="3"/>
        <v>0</v>
      </c>
      <c r="L49" s="87"/>
    </row>
    <row r="50" ht="84" spans="1:12">
      <c r="A50" s="80">
        <v>45</v>
      </c>
      <c r="B50" s="88" t="s">
        <v>153</v>
      </c>
      <c r="C50" s="88" t="s">
        <v>154</v>
      </c>
      <c r="D50" s="88" t="s">
        <v>83</v>
      </c>
      <c r="E50" s="88" t="s">
        <v>73</v>
      </c>
      <c r="F50" s="89" t="s">
        <v>108</v>
      </c>
      <c r="G50" s="95">
        <v>60</v>
      </c>
      <c r="H50" s="84"/>
      <c r="I50" s="85">
        <v>0.03</v>
      </c>
      <c r="J50" s="86">
        <f t="shared" si="2"/>
        <v>0</v>
      </c>
      <c r="K50" s="84">
        <f t="shared" si="3"/>
        <v>0</v>
      </c>
      <c r="L50" s="87"/>
    </row>
    <row r="51" ht="60" spans="1:12">
      <c r="A51" s="80">
        <v>46</v>
      </c>
      <c r="B51" s="88" t="s">
        <v>155</v>
      </c>
      <c r="C51" s="88" t="s">
        <v>156</v>
      </c>
      <c r="D51" s="88" t="s">
        <v>83</v>
      </c>
      <c r="E51" s="88" t="s">
        <v>73</v>
      </c>
      <c r="F51" s="89" t="s">
        <v>108</v>
      </c>
      <c r="G51" s="95">
        <v>360</v>
      </c>
      <c r="H51" s="84"/>
      <c r="I51" s="85">
        <v>0.03</v>
      </c>
      <c r="J51" s="86">
        <f t="shared" si="2"/>
        <v>0</v>
      </c>
      <c r="K51" s="84">
        <f t="shared" si="3"/>
        <v>0</v>
      </c>
      <c r="L51" s="87"/>
    </row>
    <row r="52" ht="36" spans="1:12">
      <c r="A52" s="80">
        <v>47</v>
      </c>
      <c r="B52" s="88" t="s">
        <v>157</v>
      </c>
      <c r="C52" s="88" t="s">
        <v>158</v>
      </c>
      <c r="D52" s="88" t="s">
        <v>139</v>
      </c>
      <c r="E52" s="88" t="s">
        <v>73</v>
      </c>
      <c r="F52" s="89" t="s">
        <v>108</v>
      </c>
      <c r="G52" s="95">
        <v>678.42</v>
      </c>
      <c r="H52" s="84"/>
      <c r="I52" s="85">
        <v>0.03</v>
      </c>
      <c r="J52" s="86">
        <f t="shared" si="2"/>
        <v>0</v>
      </c>
      <c r="K52" s="84">
        <f t="shared" si="3"/>
        <v>0</v>
      </c>
      <c r="L52" s="87"/>
    </row>
    <row r="53" ht="48" spans="1:12">
      <c r="A53" s="80">
        <v>48</v>
      </c>
      <c r="B53" s="88" t="s">
        <v>159</v>
      </c>
      <c r="C53" s="88" t="s">
        <v>160</v>
      </c>
      <c r="D53" s="88" t="s">
        <v>83</v>
      </c>
      <c r="E53" s="88" t="s">
        <v>73</v>
      </c>
      <c r="F53" s="89" t="s">
        <v>108</v>
      </c>
      <c r="G53" s="95">
        <v>549.21</v>
      </c>
      <c r="H53" s="84"/>
      <c r="I53" s="85">
        <v>0.03</v>
      </c>
      <c r="J53" s="86">
        <f t="shared" si="2"/>
        <v>0</v>
      </c>
      <c r="K53" s="84">
        <f t="shared" si="3"/>
        <v>0</v>
      </c>
      <c r="L53" s="87"/>
    </row>
    <row r="54" ht="48" spans="1:12">
      <c r="A54" s="80">
        <v>49</v>
      </c>
      <c r="B54" s="88" t="s">
        <v>89</v>
      </c>
      <c r="C54" s="88" t="s">
        <v>90</v>
      </c>
      <c r="D54" s="88" t="s">
        <v>78</v>
      </c>
      <c r="E54" s="88" t="s">
        <v>73</v>
      </c>
      <c r="F54" s="89" t="s">
        <v>74</v>
      </c>
      <c r="G54" s="95">
        <v>25.53</v>
      </c>
      <c r="H54" s="84"/>
      <c r="I54" s="85">
        <v>0.03</v>
      </c>
      <c r="J54" s="86">
        <f t="shared" si="2"/>
        <v>0</v>
      </c>
      <c r="K54" s="84">
        <f t="shared" si="3"/>
        <v>0</v>
      </c>
      <c r="L54" s="87"/>
    </row>
    <row r="55" spans="1:12">
      <c r="A55" s="80">
        <v>50</v>
      </c>
      <c r="B55" s="88" t="s">
        <v>91</v>
      </c>
      <c r="C55" s="88" t="s">
        <v>69</v>
      </c>
      <c r="D55" s="88"/>
      <c r="E55" s="88"/>
      <c r="F55" s="89" t="s">
        <v>69</v>
      </c>
      <c r="G55" s="93"/>
      <c r="H55" s="84"/>
      <c r="I55" s="85"/>
      <c r="J55" s="86"/>
      <c r="K55" s="84"/>
      <c r="L55" s="87"/>
    </row>
    <row r="56" ht="60" spans="1:12">
      <c r="A56" s="80">
        <v>51</v>
      </c>
      <c r="B56" s="88" t="s">
        <v>92</v>
      </c>
      <c r="C56" s="88" t="s">
        <v>93</v>
      </c>
      <c r="D56" s="88" t="s">
        <v>94</v>
      </c>
      <c r="E56" s="88" t="s">
        <v>73</v>
      </c>
      <c r="F56" s="89" t="s">
        <v>95</v>
      </c>
      <c r="G56" s="95">
        <v>1820.72</v>
      </c>
      <c r="H56" s="84"/>
      <c r="I56" s="85">
        <v>0.03</v>
      </c>
      <c r="J56" s="86">
        <f>ROUND(H56*(1+I56),2)</f>
        <v>0</v>
      </c>
      <c r="K56" s="84">
        <f>ROUND(J56*G56,2)</f>
        <v>0</v>
      </c>
      <c r="L56" s="87"/>
    </row>
    <row r="57" ht="60" spans="1:12">
      <c r="A57" s="80">
        <v>52</v>
      </c>
      <c r="B57" s="88" t="s">
        <v>96</v>
      </c>
      <c r="C57" s="88" t="s">
        <v>97</v>
      </c>
      <c r="D57" s="88" t="s">
        <v>98</v>
      </c>
      <c r="E57" s="88" t="s">
        <v>73</v>
      </c>
      <c r="F57" s="89" t="s">
        <v>95</v>
      </c>
      <c r="G57" s="95">
        <v>367.4</v>
      </c>
      <c r="H57" s="84"/>
      <c r="I57" s="85">
        <v>0.03</v>
      </c>
      <c r="J57" s="86">
        <f>ROUND(H57*(1+I57),2)</f>
        <v>0</v>
      </c>
      <c r="K57" s="84">
        <f>ROUND(J57*G57,2)</f>
        <v>0</v>
      </c>
      <c r="L57" s="87"/>
    </row>
    <row r="58" ht="60" spans="1:12">
      <c r="A58" s="80">
        <v>53</v>
      </c>
      <c r="B58" s="88" t="s">
        <v>99</v>
      </c>
      <c r="C58" s="88" t="s">
        <v>100</v>
      </c>
      <c r="D58" s="88" t="s">
        <v>78</v>
      </c>
      <c r="E58" s="88" t="s">
        <v>73</v>
      </c>
      <c r="F58" s="89" t="s">
        <v>95</v>
      </c>
      <c r="G58" s="95">
        <v>2188.13</v>
      </c>
      <c r="H58" s="84"/>
      <c r="I58" s="85">
        <v>0.03</v>
      </c>
      <c r="J58" s="86">
        <f>ROUND(H58*(1+I58),2)</f>
        <v>0</v>
      </c>
      <c r="K58" s="84">
        <f>ROUND(J58*G58,2)</f>
        <v>0</v>
      </c>
      <c r="L58" s="87"/>
    </row>
    <row r="59" ht="48" spans="1:12">
      <c r="A59" s="80">
        <v>54</v>
      </c>
      <c r="B59" s="88" t="s">
        <v>101</v>
      </c>
      <c r="C59" s="88" t="s">
        <v>102</v>
      </c>
      <c r="D59" s="88" t="s">
        <v>161</v>
      </c>
      <c r="E59" s="88" t="s">
        <v>73</v>
      </c>
      <c r="F59" s="89" t="s">
        <v>95</v>
      </c>
      <c r="G59" s="95">
        <v>2188.13</v>
      </c>
      <c r="H59" s="84"/>
      <c r="I59" s="85">
        <v>0.03</v>
      </c>
      <c r="J59" s="86">
        <f>ROUND(H59*(1+I59),2)</f>
        <v>0</v>
      </c>
      <c r="K59" s="84">
        <f>ROUND(J59*G59,2)</f>
        <v>0</v>
      </c>
      <c r="L59" s="87"/>
    </row>
    <row r="60" spans="1:12">
      <c r="A60" s="80">
        <v>55</v>
      </c>
      <c r="B60" s="88" t="s">
        <v>104</v>
      </c>
      <c r="C60" s="88" t="s">
        <v>69</v>
      </c>
      <c r="D60" s="88"/>
      <c r="E60" s="88"/>
      <c r="F60" s="89" t="s">
        <v>69</v>
      </c>
      <c r="G60" s="93"/>
      <c r="H60" s="84"/>
      <c r="I60" s="85"/>
      <c r="J60" s="86"/>
      <c r="K60" s="84"/>
      <c r="L60" s="87"/>
    </row>
    <row r="61" ht="48" spans="1:12">
      <c r="A61" s="80">
        <v>56</v>
      </c>
      <c r="B61" s="88" t="s">
        <v>105</v>
      </c>
      <c r="C61" s="88" t="s">
        <v>106</v>
      </c>
      <c r="D61" s="88" t="s">
        <v>162</v>
      </c>
      <c r="E61" s="88" t="s">
        <v>73</v>
      </c>
      <c r="F61" s="89" t="s">
        <v>108</v>
      </c>
      <c r="G61" s="95">
        <v>1034.25</v>
      </c>
      <c r="H61" s="84"/>
      <c r="I61" s="85">
        <v>0.03</v>
      </c>
      <c r="J61" s="86">
        <f>ROUND(H61*(1+I61),2)</f>
        <v>0</v>
      </c>
      <c r="K61" s="84">
        <f>ROUND(J61*G61,2)</f>
        <v>0</v>
      </c>
      <c r="L61" s="87"/>
    </row>
    <row r="62" ht="48" spans="1:12">
      <c r="A62" s="80">
        <v>57</v>
      </c>
      <c r="B62" s="88" t="s">
        <v>109</v>
      </c>
      <c r="C62" s="88" t="s">
        <v>110</v>
      </c>
      <c r="D62" s="88" t="s">
        <v>162</v>
      </c>
      <c r="E62" s="88" t="s">
        <v>73</v>
      </c>
      <c r="F62" s="89" t="s">
        <v>108</v>
      </c>
      <c r="G62" s="95">
        <v>447.96</v>
      </c>
      <c r="H62" s="84"/>
      <c r="I62" s="85">
        <v>0.03</v>
      </c>
      <c r="J62" s="86">
        <f>ROUND(H62*(1+I62),2)</f>
        <v>0</v>
      </c>
      <c r="K62" s="84">
        <f>ROUND(J62*G62,2)</f>
        <v>0</v>
      </c>
      <c r="L62" s="87"/>
    </row>
    <row r="63" ht="72" spans="1:12">
      <c r="A63" s="80">
        <v>58</v>
      </c>
      <c r="B63" s="88" t="s">
        <v>112</v>
      </c>
      <c r="C63" s="88" t="s">
        <v>113</v>
      </c>
      <c r="D63" s="88" t="s">
        <v>163</v>
      </c>
      <c r="E63" s="88" t="s">
        <v>73</v>
      </c>
      <c r="F63" s="89" t="s">
        <v>115</v>
      </c>
      <c r="G63" s="95">
        <v>32</v>
      </c>
      <c r="H63" s="84"/>
      <c r="I63" s="85">
        <v>0.03</v>
      </c>
      <c r="J63" s="86">
        <f>ROUND(H63*(1+I63),2)</f>
        <v>0</v>
      </c>
      <c r="K63" s="84">
        <f>ROUND(J63*G63,2)</f>
        <v>0</v>
      </c>
      <c r="L63" s="87"/>
    </row>
    <row r="64" spans="1:12">
      <c r="A64" s="80">
        <v>59</v>
      </c>
      <c r="B64" s="88" t="s">
        <v>116</v>
      </c>
      <c r="C64" s="88" t="s">
        <v>69</v>
      </c>
      <c r="D64" s="88"/>
      <c r="E64" s="88"/>
      <c r="F64" s="89" t="s">
        <v>69</v>
      </c>
      <c r="G64" s="93"/>
      <c r="H64" s="84"/>
      <c r="I64" s="85"/>
      <c r="J64" s="86"/>
      <c r="K64" s="84"/>
      <c r="L64" s="87"/>
    </row>
    <row r="65" spans="1:12">
      <c r="A65" s="80">
        <v>60</v>
      </c>
      <c r="B65" s="88" t="s">
        <v>117</v>
      </c>
      <c r="C65" s="88" t="s">
        <v>69</v>
      </c>
      <c r="D65" s="88"/>
      <c r="E65" s="88"/>
      <c r="F65" s="89" t="s">
        <v>69</v>
      </c>
      <c r="G65" s="93"/>
      <c r="H65" s="84"/>
      <c r="I65" s="85"/>
      <c r="J65" s="86"/>
      <c r="K65" s="84"/>
      <c r="L65" s="87"/>
    </row>
    <row r="66" ht="84" spans="1:12">
      <c r="A66" s="80">
        <v>61</v>
      </c>
      <c r="B66" s="88" t="s">
        <v>118</v>
      </c>
      <c r="C66" s="88" t="s">
        <v>119</v>
      </c>
      <c r="D66" s="88" t="s">
        <v>120</v>
      </c>
      <c r="E66" s="88" t="s">
        <v>121</v>
      </c>
      <c r="F66" s="89" t="s">
        <v>74</v>
      </c>
      <c r="G66" s="95">
        <v>509.9</v>
      </c>
      <c r="H66" s="84"/>
      <c r="I66" s="85">
        <v>0.03</v>
      </c>
      <c r="J66" s="86">
        <f>ROUND(H66*(1+I66),2)</f>
        <v>0</v>
      </c>
      <c r="K66" s="84">
        <f>ROUND(J66*G66,2)</f>
        <v>0</v>
      </c>
      <c r="L66" s="87"/>
    </row>
    <row r="67" ht="74" customHeight="1" spans="1:12">
      <c r="A67" s="80">
        <v>62</v>
      </c>
      <c r="B67" s="88" t="s">
        <v>70</v>
      </c>
      <c r="C67" s="88" t="s">
        <v>122</v>
      </c>
      <c r="D67" s="88" t="s">
        <v>72</v>
      </c>
      <c r="E67" s="88" t="s">
        <v>73</v>
      </c>
      <c r="F67" s="89" t="s">
        <v>74</v>
      </c>
      <c r="G67" s="95">
        <v>65</v>
      </c>
      <c r="H67" s="84"/>
      <c r="I67" s="85">
        <v>0.03</v>
      </c>
      <c r="J67" s="86">
        <f>ROUND(H67*(1+I67),2)</f>
        <v>0</v>
      </c>
      <c r="K67" s="84">
        <f>ROUND(J67*G67,2)</f>
        <v>0</v>
      </c>
      <c r="L67" s="87"/>
    </row>
    <row r="68" ht="48" spans="1:12">
      <c r="A68" s="80">
        <v>63</v>
      </c>
      <c r="B68" s="88" t="s">
        <v>123</v>
      </c>
      <c r="C68" s="88" t="s">
        <v>124</v>
      </c>
      <c r="D68" s="88" t="s">
        <v>78</v>
      </c>
      <c r="E68" s="88" t="s">
        <v>73</v>
      </c>
      <c r="F68" s="89" t="s">
        <v>74</v>
      </c>
      <c r="G68" s="95">
        <v>266.1</v>
      </c>
      <c r="H68" s="84"/>
      <c r="I68" s="85">
        <v>0.03</v>
      </c>
      <c r="J68" s="86">
        <f>ROUND(H68*(1+I68),2)</f>
        <v>0</v>
      </c>
      <c r="K68" s="84">
        <f>ROUND(J68*G68,2)</f>
        <v>0</v>
      </c>
      <c r="L68" s="87"/>
    </row>
    <row r="69" ht="60" spans="1:12">
      <c r="A69" s="80">
        <v>64</v>
      </c>
      <c r="B69" s="88" t="s">
        <v>125</v>
      </c>
      <c r="C69" s="88" t="s">
        <v>126</v>
      </c>
      <c r="D69" s="88" t="s">
        <v>127</v>
      </c>
      <c r="E69" s="88" t="s">
        <v>73</v>
      </c>
      <c r="F69" s="89" t="s">
        <v>95</v>
      </c>
      <c r="G69" s="95">
        <v>165</v>
      </c>
      <c r="H69" s="84"/>
      <c r="I69" s="85">
        <v>0.03</v>
      </c>
      <c r="J69" s="86">
        <f>ROUND(H69*(1+I69),2)</f>
        <v>0</v>
      </c>
      <c r="K69" s="84">
        <f>ROUND(J69*G69,2)</f>
        <v>0</v>
      </c>
      <c r="L69" s="87"/>
    </row>
    <row r="70" ht="84" spans="1:12">
      <c r="A70" s="80">
        <v>65</v>
      </c>
      <c r="B70" s="88" t="s">
        <v>128</v>
      </c>
      <c r="C70" s="88" t="s">
        <v>129</v>
      </c>
      <c r="D70" s="88" t="s">
        <v>127</v>
      </c>
      <c r="E70" s="88" t="s">
        <v>73</v>
      </c>
      <c r="F70" s="89" t="s">
        <v>95</v>
      </c>
      <c r="G70" s="95">
        <v>162.3</v>
      </c>
      <c r="H70" s="84"/>
      <c r="I70" s="85">
        <v>0.03</v>
      </c>
      <c r="J70" s="86">
        <f>ROUND(H70*(1+I70),2)</f>
        <v>0</v>
      </c>
      <c r="K70" s="84">
        <f>ROUND(J70*G70,2)</f>
        <v>0</v>
      </c>
      <c r="L70" s="87"/>
    </row>
    <row r="71" spans="1:12">
      <c r="A71" s="80">
        <v>66</v>
      </c>
      <c r="B71" s="88" t="s">
        <v>164</v>
      </c>
      <c r="C71" s="88" t="s">
        <v>69</v>
      </c>
      <c r="D71" s="88"/>
      <c r="E71" s="88"/>
      <c r="F71" s="89" t="s">
        <v>69</v>
      </c>
      <c r="G71" s="93"/>
      <c r="H71" s="84"/>
      <c r="I71" s="85"/>
      <c r="J71" s="86"/>
      <c r="K71" s="84"/>
      <c r="L71" s="87"/>
    </row>
    <row r="72" spans="1:12">
      <c r="A72" s="80">
        <v>67</v>
      </c>
      <c r="B72" s="88" t="s">
        <v>91</v>
      </c>
      <c r="C72" s="88" t="s">
        <v>69</v>
      </c>
      <c r="D72" s="88"/>
      <c r="E72" s="88"/>
      <c r="F72" s="89" t="s">
        <v>69</v>
      </c>
      <c r="G72" s="93"/>
      <c r="H72" s="84"/>
      <c r="I72" s="85"/>
      <c r="J72" s="86"/>
      <c r="K72" s="84"/>
      <c r="L72" s="87"/>
    </row>
    <row r="73" ht="60" spans="1:12">
      <c r="A73" s="80">
        <v>68</v>
      </c>
      <c r="B73" s="88" t="s">
        <v>165</v>
      </c>
      <c r="C73" s="88" t="s">
        <v>166</v>
      </c>
      <c r="D73" s="88" t="s">
        <v>127</v>
      </c>
      <c r="E73" s="88" t="s">
        <v>73</v>
      </c>
      <c r="F73" s="89" t="s">
        <v>95</v>
      </c>
      <c r="G73" s="95">
        <v>695.24</v>
      </c>
      <c r="H73" s="84"/>
      <c r="I73" s="85">
        <v>0.03</v>
      </c>
      <c r="J73" s="86">
        <f>ROUND(H73*(1+I73),2)</f>
        <v>0</v>
      </c>
      <c r="K73" s="84">
        <f>ROUND(J73*G73,2)</f>
        <v>0</v>
      </c>
      <c r="L73" s="87"/>
    </row>
    <row r="74" spans="1:12">
      <c r="A74" s="80">
        <v>69</v>
      </c>
      <c r="B74" s="88" t="s">
        <v>104</v>
      </c>
      <c r="C74" s="88" t="s">
        <v>69</v>
      </c>
      <c r="D74" s="88"/>
      <c r="E74" s="88"/>
      <c r="F74" s="89" t="s">
        <v>69</v>
      </c>
      <c r="G74" s="93"/>
      <c r="H74" s="84"/>
      <c r="I74" s="85"/>
      <c r="J74" s="86"/>
      <c r="K74" s="84"/>
      <c r="L74" s="87"/>
    </row>
    <row r="75" ht="48" spans="1:12">
      <c r="A75" s="80">
        <v>70</v>
      </c>
      <c r="B75" s="88" t="s">
        <v>167</v>
      </c>
      <c r="C75" s="88" t="s">
        <v>168</v>
      </c>
      <c r="D75" s="88" t="s">
        <v>162</v>
      </c>
      <c r="E75" s="88" t="s">
        <v>73</v>
      </c>
      <c r="F75" s="89" t="s">
        <v>108</v>
      </c>
      <c r="G75" s="95">
        <v>21.72</v>
      </c>
      <c r="H75" s="84"/>
      <c r="I75" s="85">
        <v>0.03</v>
      </c>
      <c r="J75" s="86">
        <f t="shared" ref="J75:J82" si="4">ROUND(H75*(1+I75),2)</f>
        <v>0</v>
      </c>
      <c r="K75" s="84">
        <f t="shared" ref="K75:K82" si="5">ROUND(J75*G75,2)</f>
        <v>0</v>
      </c>
      <c r="L75" s="87"/>
    </row>
    <row r="76" ht="48" spans="1:12">
      <c r="A76" s="80">
        <v>71</v>
      </c>
      <c r="B76" s="88" t="s">
        <v>169</v>
      </c>
      <c r="C76" s="88" t="s">
        <v>168</v>
      </c>
      <c r="D76" s="88" t="s">
        <v>162</v>
      </c>
      <c r="E76" s="88" t="s">
        <v>73</v>
      </c>
      <c r="F76" s="89" t="s">
        <v>108</v>
      </c>
      <c r="G76" s="95">
        <v>50.68</v>
      </c>
      <c r="H76" s="84"/>
      <c r="I76" s="85">
        <v>0.03</v>
      </c>
      <c r="J76" s="86">
        <f t="shared" si="4"/>
        <v>0</v>
      </c>
      <c r="K76" s="84">
        <f t="shared" si="5"/>
        <v>0</v>
      </c>
      <c r="L76" s="97" t="s">
        <v>170</v>
      </c>
    </row>
    <row r="77" ht="48" spans="1:12">
      <c r="A77" s="80">
        <v>72</v>
      </c>
      <c r="B77" s="88" t="s">
        <v>171</v>
      </c>
      <c r="C77" s="88" t="s">
        <v>172</v>
      </c>
      <c r="D77" s="88" t="s">
        <v>162</v>
      </c>
      <c r="E77" s="88" t="s">
        <v>73</v>
      </c>
      <c r="F77" s="89" t="s">
        <v>108</v>
      </c>
      <c r="G77" s="95">
        <v>44.15</v>
      </c>
      <c r="H77" s="84"/>
      <c r="I77" s="85">
        <v>0.03</v>
      </c>
      <c r="J77" s="86">
        <f t="shared" si="4"/>
        <v>0</v>
      </c>
      <c r="K77" s="84">
        <f t="shared" si="5"/>
        <v>0</v>
      </c>
      <c r="L77" s="97"/>
    </row>
    <row r="78" ht="48" spans="1:12">
      <c r="A78" s="80">
        <v>73</v>
      </c>
      <c r="B78" s="88" t="s">
        <v>173</v>
      </c>
      <c r="C78" s="88" t="s">
        <v>172</v>
      </c>
      <c r="D78" s="88" t="s">
        <v>162</v>
      </c>
      <c r="E78" s="88" t="s">
        <v>73</v>
      </c>
      <c r="F78" s="89" t="s">
        <v>108</v>
      </c>
      <c r="G78" s="95">
        <v>103.02</v>
      </c>
      <c r="H78" s="84"/>
      <c r="I78" s="85">
        <v>0.03</v>
      </c>
      <c r="J78" s="86">
        <f t="shared" si="4"/>
        <v>0</v>
      </c>
      <c r="K78" s="84">
        <f t="shared" si="5"/>
        <v>0</v>
      </c>
      <c r="L78" s="97" t="s">
        <v>170</v>
      </c>
    </row>
    <row r="79" ht="48" spans="1:12">
      <c r="A79" s="80">
        <v>74</v>
      </c>
      <c r="B79" s="88" t="s">
        <v>174</v>
      </c>
      <c r="C79" s="88" t="s">
        <v>175</v>
      </c>
      <c r="D79" s="88" t="s">
        <v>162</v>
      </c>
      <c r="E79" s="88" t="s">
        <v>73</v>
      </c>
      <c r="F79" s="89" t="s">
        <v>108</v>
      </c>
      <c r="G79" s="95">
        <v>33.11</v>
      </c>
      <c r="H79" s="84"/>
      <c r="I79" s="85">
        <v>0.03</v>
      </c>
      <c r="J79" s="86">
        <f t="shared" si="4"/>
        <v>0</v>
      </c>
      <c r="K79" s="84">
        <f t="shared" si="5"/>
        <v>0</v>
      </c>
      <c r="L79" s="87"/>
    </row>
    <row r="80" ht="48" spans="1:12">
      <c r="A80" s="80">
        <v>75</v>
      </c>
      <c r="B80" s="88" t="s">
        <v>176</v>
      </c>
      <c r="C80" s="88" t="s">
        <v>175</v>
      </c>
      <c r="D80" s="88" t="s">
        <v>162</v>
      </c>
      <c r="E80" s="88" t="s">
        <v>73</v>
      </c>
      <c r="F80" s="89" t="s">
        <v>108</v>
      </c>
      <c r="G80" s="95">
        <v>77.25</v>
      </c>
      <c r="H80" s="84"/>
      <c r="I80" s="85">
        <v>0.03</v>
      </c>
      <c r="J80" s="86">
        <f t="shared" si="4"/>
        <v>0</v>
      </c>
      <c r="K80" s="84">
        <f t="shared" si="5"/>
        <v>0</v>
      </c>
      <c r="L80" s="97" t="s">
        <v>170</v>
      </c>
    </row>
    <row r="81" ht="72" spans="1:12">
      <c r="A81" s="80">
        <v>76</v>
      </c>
      <c r="B81" s="88" t="s">
        <v>112</v>
      </c>
      <c r="C81" s="88" t="s">
        <v>113</v>
      </c>
      <c r="D81" s="88" t="s">
        <v>163</v>
      </c>
      <c r="E81" s="88" t="s">
        <v>73</v>
      </c>
      <c r="F81" s="89" t="s">
        <v>115</v>
      </c>
      <c r="G81" s="90">
        <v>7</v>
      </c>
      <c r="H81" s="84"/>
      <c r="I81" s="85">
        <v>0.03</v>
      </c>
      <c r="J81" s="86">
        <f t="shared" si="4"/>
        <v>0</v>
      </c>
      <c r="K81" s="84">
        <f t="shared" si="5"/>
        <v>0</v>
      </c>
      <c r="L81" s="97"/>
    </row>
    <row r="82" ht="72" spans="1:12">
      <c r="A82" s="80">
        <v>77</v>
      </c>
      <c r="B82" s="88" t="s">
        <v>177</v>
      </c>
      <c r="C82" s="88" t="s">
        <v>113</v>
      </c>
      <c r="D82" s="88" t="s">
        <v>163</v>
      </c>
      <c r="E82" s="88" t="s">
        <v>73</v>
      </c>
      <c r="F82" s="89" t="s">
        <v>115</v>
      </c>
      <c r="G82" s="90">
        <v>11</v>
      </c>
      <c r="H82" s="84"/>
      <c r="I82" s="85">
        <v>0.03</v>
      </c>
      <c r="J82" s="86">
        <f t="shared" si="4"/>
        <v>0</v>
      </c>
      <c r="K82" s="84">
        <f t="shared" si="5"/>
        <v>0</v>
      </c>
      <c r="L82" s="97" t="s">
        <v>178</v>
      </c>
    </row>
    <row r="83" ht="24" spans="1:12">
      <c r="A83" s="80">
        <v>78</v>
      </c>
      <c r="B83" s="88" t="s">
        <v>179</v>
      </c>
      <c r="C83" s="88"/>
      <c r="D83" s="88"/>
      <c r="E83" s="88"/>
      <c r="F83" s="89"/>
      <c r="G83" s="90"/>
      <c r="H83" s="84"/>
      <c r="I83" s="85"/>
      <c r="J83" s="86"/>
      <c r="K83" s="84"/>
      <c r="L83" s="87"/>
    </row>
    <row r="84" ht="48" spans="1:12">
      <c r="A84" s="80">
        <v>79</v>
      </c>
      <c r="B84" s="98" t="s">
        <v>180</v>
      </c>
      <c r="C84" s="98" t="s">
        <v>181</v>
      </c>
      <c r="D84" s="98" t="s">
        <v>182</v>
      </c>
      <c r="E84" s="88" t="s">
        <v>183</v>
      </c>
      <c r="F84" s="99" t="s">
        <v>95</v>
      </c>
      <c r="G84" s="100">
        <v>686.887</v>
      </c>
      <c r="H84" s="84"/>
      <c r="I84" s="85">
        <v>0.03</v>
      </c>
      <c r="J84" s="86">
        <f>ROUND(H84*(1+I84),2)</f>
        <v>0</v>
      </c>
      <c r="K84" s="84">
        <f>ROUND(J84*G84,2)</f>
        <v>0</v>
      </c>
      <c r="L84" s="87"/>
    </row>
    <row r="85" ht="48" spans="1:12">
      <c r="A85" s="80">
        <v>80</v>
      </c>
      <c r="B85" s="98" t="s">
        <v>184</v>
      </c>
      <c r="C85" s="98" t="s">
        <v>185</v>
      </c>
      <c r="D85" s="98" t="s">
        <v>182</v>
      </c>
      <c r="E85" s="88" t="s">
        <v>183</v>
      </c>
      <c r="F85" s="99" t="s">
        <v>95</v>
      </c>
      <c r="G85" s="100">
        <v>3102.66</v>
      </c>
      <c r="H85" s="84"/>
      <c r="I85" s="85">
        <v>0.03</v>
      </c>
      <c r="J85" s="86">
        <f>ROUND(H85*(1+I85),2)</f>
        <v>0</v>
      </c>
      <c r="K85" s="84">
        <f>ROUND(J85*G85,2)</f>
        <v>0</v>
      </c>
      <c r="L85" s="87"/>
    </row>
    <row r="86" ht="48" spans="1:12">
      <c r="A86" s="80">
        <v>81</v>
      </c>
      <c r="B86" s="98" t="s">
        <v>186</v>
      </c>
      <c r="C86" s="98" t="s">
        <v>187</v>
      </c>
      <c r="D86" s="98" t="s">
        <v>182</v>
      </c>
      <c r="E86" s="88" t="s">
        <v>183</v>
      </c>
      <c r="F86" s="99" t="s">
        <v>95</v>
      </c>
      <c r="G86" s="100">
        <v>36.323</v>
      </c>
      <c r="H86" s="84"/>
      <c r="I86" s="85">
        <v>0.03</v>
      </c>
      <c r="J86" s="86">
        <f>ROUND(H86*(1+I86),2)</f>
        <v>0</v>
      </c>
      <c r="K86" s="84">
        <f>ROUND(J86*G86,2)</f>
        <v>0</v>
      </c>
      <c r="L86" s="87"/>
    </row>
    <row r="87" spans="1:12">
      <c r="A87" s="80">
        <v>82</v>
      </c>
      <c r="B87" s="81" t="s">
        <v>188</v>
      </c>
      <c r="C87" s="82"/>
      <c r="D87" s="82"/>
      <c r="E87" s="82"/>
      <c r="F87" s="82"/>
      <c r="G87" s="83"/>
      <c r="H87" s="84"/>
      <c r="I87" s="85"/>
      <c r="J87" s="86"/>
      <c r="K87" s="84"/>
      <c r="L87" s="87"/>
    </row>
    <row r="88" spans="1:12">
      <c r="A88" s="80">
        <v>83</v>
      </c>
      <c r="B88" s="88" t="s">
        <v>189</v>
      </c>
      <c r="C88" s="88" t="s">
        <v>69</v>
      </c>
      <c r="D88" s="88"/>
      <c r="E88" s="88"/>
      <c r="F88" s="89" t="s">
        <v>69</v>
      </c>
      <c r="G88" s="93"/>
      <c r="H88" s="84"/>
      <c r="I88" s="85"/>
      <c r="J88" s="86"/>
      <c r="K88" s="84"/>
      <c r="L88" s="87"/>
    </row>
    <row r="89" ht="240" spans="1:12">
      <c r="A89" s="80">
        <v>84</v>
      </c>
      <c r="B89" s="88" t="s">
        <v>190</v>
      </c>
      <c r="C89" s="88" t="s">
        <v>138</v>
      </c>
      <c r="D89" s="89" t="s">
        <v>139</v>
      </c>
      <c r="E89" s="88" t="s">
        <v>191</v>
      </c>
      <c r="F89" s="89" t="s">
        <v>74</v>
      </c>
      <c r="G89" s="90">
        <v>703</v>
      </c>
      <c r="H89" s="84"/>
      <c r="I89" s="85">
        <v>0.03</v>
      </c>
      <c r="J89" s="86">
        <f>ROUND(H89*(1+I89),2)</f>
        <v>0</v>
      </c>
      <c r="K89" s="84">
        <f>ROUND(J89*G89,2)</f>
        <v>0</v>
      </c>
      <c r="L89" s="97" t="s">
        <v>192</v>
      </c>
    </row>
    <row r="90" ht="240" spans="1:12">
      <c r="A90" s="80">
        <v>85</v>
      </c>
      <c r="B90" s="88" t="s">
        <v>193</v>
      </c>
      <c r="C90" s="88" t="s">
        <v>138</v>
      </c>
      <c r="D90" s="89" t="s">
        <v>139</v>
      </c>
      <c r="E90" s="88" t="s">
        <v>191</v>
      </c>
      <c r="F90" s="89" t="s">
        <v>74</v>
      </c>
      <c r="G90" s="90">
        <v>469.12</v>
      </c>
      <c r="H90" s="84"/>
      <c r="I90" s="85">
        <v>0.03</v>
      </c>
      <c r="J90" s="86">
        <f>ROUND(H90*(1+I90),2)</f>
        <v>0</v>
      </c>
      <c r="K90" s="84">
        <f>ROUND(J90*G90,2)</f>
        <v>0</v>
      </c>
      <c r="L90" s="97" t="s">
        <v>194</v>
      </c>
    </row>
    <row r="91" ht="24" spans="1:12">
      <c r="A91" s="80">
        <v>86</v>
      </c>
      <c r="B91" s="88" t="s">
        <v>195</v>
      </c>
      <c r="C91" s="88" t="s">
        <v>69</v>
      </c>
      <c r="D91" s="88"/>
      <c r="E91" s="88"/>
      <c r="F91" s="89" t="s">
        <v>69</v>
      </c>
      <c r="G91" s="93"/>
      <c r="H91" s="84"/>
      <c r="I91" s="85"/>
      <c r="J91" s="86"/>
      <c r="K91" s="84"/>
      <c r="L91" s="87"/>
    </row>
    <row r="92" ht="60" spans="1:12">
      <c r="A92" s="80">
        <v>87</v>
      </c>
      <c r="B92" s="88" t="s">
        <v>196</v>
      </c>
      <c r="C92" s="88" t="s">
        <v>197</v>
      </c>
      <c r="D92" s="88" t="s">
        <v>161</v>
      </c>
      <c r="E92" s="88" t="s">
        <v>73</v>
      </c>
      <c r="F92" s="89" t="s">
        <v>74</v>
      </c>
      <c r="G92" s="90">
        <v>42</v>
      </c>
      <c r="H92" s="84"/>
      <c r="I92" s="85">
        <v>0.03</v>
      </c>
      <c r="J92" s="86">
        <f t="shared" ref="J92:J102" si="6">ROUND(H92*(1+I92),2)</f>
        <v>0</v>
      </c>
      <c r="K92" s="84">
        <f t="shared" ref="K92:K102" si="7">ROUND(J92*G92,2)</f>
        <v>0</v>
      </c>
      <c r="L92" s="87"/>
    </row>
    <row r="93" ht="48" spans="1:12">
      <c r="A93" s="80">
        <v>88</v>
      </c>
      <c r="B93" s="88" t="s">
        <v>76</v>
      </c>
      <c r="C93" s="88" t="s">
        <v>198</v>
      </c>
      <c r="D93" s="88" t="s">
        <v>78</v>
      </c>
      <c r="E93" s="88" t="s">
        <v>73</v>
      </c>
      <c r="F93" s="89" t="s">
        <v>74</v>
      </c>
      <c r="G93" s="90">
        <v>7.68</v>
      </c>
      <c r="H93" s="84"/>
      <c r="I93" s="85">
        <v>0.03</v>
      </c>
      <c r="J93" s="86">
        <f t="shared" si="6"/>
        <v>0</v>
      </c>
      <c r="K93" s="84">
        <f t="shared" si="7"/>
        <v>0</v>
      </c>
      <c r="L93" s="87"/>
    </row>
    <row r="94" ht="48" spans="1:12">
      <c r="A94" s="80">
        <v>89</v>
      </c>
      <c r="B94" s="88" t="s">
        <v>199</v>
      </c>
      <c r="C94" s="88" t="s">
        <v>200</v>
      </c>
      <c r="D94" s="88" t="s">
        <v>78</v>
      </c>
      <c r="E94" s="88" t="s">
        <v>73</v>
      </c>
      <c r="F94" s="89" t="s">
        <v>74</v>
      </c>
      <c r="G94" s="90">
        <v>36</v>
      </c>
      <c r="H94" s="84"/>
      <c r="I94" s="85">
        <v>0.03</v>
      </c>
      <c r="J94" s="86">
        <f t="shared" si="6"/>
        <v>0</v>
      </c>
      <c r="K94" s="84">
        <f t="shared" si="7"/>
        <v>0</v>
      </c>
      <c r="L94" s="87"/>
    </row>
    <row r="95" ht="48" spans="1:12">
      <c r="A95" s="80">
        <v>90</v>
      </c>
      <c r="B95" s="88" t="s">
        <v>201</v>
      </c>
      <c r="C95" s="88" t="s">
        <v>200</v>
      </c>
      <c r="D95" s="88" t="s">
        <v>78</v>
      </c>
      <c r="E95" s="88" t="s">
        <v>73</v>
      </c>
      <c r="F95" s="89" t="s">
        <v>74</v>
      </c>
      <c r="G95" s="90">
        <v>37.5</v>
      </c>
      <c r="H95" s="84"/>
      <c r="I95" s="85">
        <v>0.03</v>
      </c>
      <c r="J95" s="86">
        <f t="shared" si="6"/>
        <v>0</v>
      </c>
      <c r="K95" s="84">
        <f t="shared" si="7"/>
        <v>0</v>
      </c>
      <c r="L95" s="87"/>
    </row>
    <row r="96" ht="48" spans="1:12">
      <c r="A96" s="80">
        <v>91</v>
      </c>
      <c r="B96" s="88" t="s">
        <v>202</v>
      </c>
      <c r="C96" s="88" t="s">
        <v>200</v>
      </c>
      <c r="D96" s="88" t="s">
        <v>78</v>
      </c>
      <c r="E96" s="88" t="s">
        <v>73</v>
      </c>
      <c r="F96" s="89" t="s">
        <v>74</v>
      </c>
      <c r="G96" s="90">
        <v>36</v>
      </c>
      <c r="H96" s="84"/>
      <c r="I96" s="85">
        <v>0.03</v>
      </c>
      <c r="J96" s="86">
        <f t="shared" si="6"/>
        <v>0</v>
      </c>
      <c r="K96" s="84">
        <f t="shared" si="7"/>
        <v>0</v>
      </c>
      <c r="L96" s="87"/>
    </row>
    <row r="97" ht="48" spans="1:12">
      <c r="A97" s="80">
        <v>92</v>
      </c>
      <c r="B97" s="88" t="s">
        <v>203</v>
      </c>
      <c r="C97" s="88" t="s">
        <v>204</v>
      </c>
      <c r="D97" s="88" t="s">
        <v>78</v>
      </c>
      <c r="E97" s="88" t="s">
        <v>73</v>
      </c>
      <c r="F97" s="89" t="s">
        <v>74</v>
      </c>
      <c r="G97" s="90">
        <v>3.24</v>
      </c>
      <c r="H97" s="84"/>
      <c r="I97" s="85">
        <v>0.03</v>
      </c>
      <c r="J97" s="86">
        <f t="shared" si="6"/>
        <v>0</v>
      </c>
      <c r="K97" s="84">
        <f t="shared" si="7"/>
        <v>0</v>
      </c>
      <c r="L97" s="87"/>
    </row>
    <row r="98" ht="48" spans="1:12">
      <c r="A98" s="80">
        <v>93</v>
      </c>
      <c r="B98" s="88" t="s">
        <v>205</v>
      </c>
      <c r="C98" s="88" t="s">
        <v>206</v>
      </c>
      <c r="D98" s="88" t="s">
        <v>78</v>
      </c>
      <c r="E98" s="88" t="s">
        <v>73</v>
      </c>
      <c r="F98" s="89" t="s">
        <v>74</v>
      </c>
      <c r="G98" s="90">
        <v>17.5</v>
      </c>
      <c r="H98" s="84"/>
      <c r="I98" s="85">
        <v>0.03</v>
      </c>
      <c r="J98" s="86">
        <f t="shared" si="6"/>
        <v>0</v>
      </c>
      <c r="K98" s="84">
        <f t="shared" si="7"/>
        <v>0</v>
      </c>
      <c r="L98" s="87"/>
    </row>
    <row r="99" ht="48" spans="1:12">
      <c r="A99" s="80">
        <v>94</v>
      </c>
      <c r="B99" s="88" t="s">
        <v>207</v>
      </c>
      <c r="C99" s="88" t="s">
        <v>208</v>
      </c>
      <c r="D99" s="88" t="s">
        <v>139</v>
      </c>
      <c r="E99" s="88" t="s">
        <v>73</v>
      </c>
      <c r="F99" s="89" t="s">
        <v>108</v>
      </c>
      <c r="G99" s="90">
        <v>15.41</v>
      </c>
      <c r="H99" s="84"/>
      <c r="I99" s="85">
        <v>0.03</v>
      </c>
      <c r="J99" s="86">
        <f t="shared" si="6"/>
        <v>0</v>
      </c>
      <c r="K99" s="84">
        <f t="shared" si="7"/>
        <v>0</v>
      </c>
      <c r="L99" s="87"/>
    </row>
    <row r="100" s="51" customFormat="1" ht="180" spans="1:12">
      <c r="A100" s="80">
        <v>95</v>
      </c>
      <c r="B100" s="88" t="s">
        <v>81</v>
      </c>
      <c r="C100" s="88" t="s">
        <v>82</v>
      </c>
      <c r="D100" s="88" t="s">
        <v>83</v>
      </c>
      <c r="E100" s="88" t="s">
        <v>84</v>
      </c>
      <c r="F100" s="89" t="s">
        <v>85</v>
      </c>
      <c r="G100" s="90">
        <v>5.3</v>
      </c>
      <c r="H100" s="101"/>
      <c r="I100" s="85">
        <v>0.03</v>
      </c>
      <c r="J100" s="86">
        <f t="shared" si="6"/>
        <v>0</v>
      </c>
      <c r="K100" s="84">
        <f t="shared" si="7"/>
        <v>0</v>
      </c>
      <c r="L100" s="102"/>
    </row>
    <row r="101" s="52" customFormat="1" ht="24" customHeight="1" spans="1:12">
      <c r="A101" s="80">
        <v>96</v>
      </c>
      <c r="B101" s="88" t="s">
        <v>81</v>
      </c>
      <c r="C101" s="88" t="s">
        <v>209</v>
      </c>
      <c r="D101" s="88" t="s">
        <v>83</v>
      </c>
      <c r="E101" s="88" t="s">
        <v>84</v>
      </c>
      <c r="F101" s="89" t="s">
        <v>85</v>
      </c>
      <c r="G101" s="90">
        <v>5.792</v>
      </c>
      <c r="H101" s="103"/>
      <c r="I101" s="85">
        <v>0.03</v>
      </c>
      <c r="J101" s="86">
        <f t="shared" si="6"/>
        <v>0</v>
      </c>
      <c r="K101" s="84">
        <f t="shared" si="7"/>
        <v>0</v>
      </c>
      <c r="L101" s="104"/>
    </row>
    <row r="102" ht="180" spans="1:12">
      <c r="A102" s="80">
        <v>97</v>
      </c>
      <c r="B102" s="88" t="s">
        <v>81</v>
      </c>
      <c r="C102" s="88" t="s">
        <v>210</v>
      </c>
      <c r="D102" s="88" t="s">
        <v>83</v>
      </c>
      <c r="E102" s="88" t="s">
        <v>84</v>
      </c>
      <c r="F102" s="89" t="s">
        <v>85</v>
      </c>
      <c r="G102" s="90">
        <v>13.337</v>
      </c>
      <c r="H102" s="84"/>
      <c r="I102" s="85">
        <v>0.03</v>
      </c>
      <c r="J102" s="86">
        <f t="shared" si="6"/>
        <v>0</v>
      </c>
      <c r="K102" s="84">
        <f t="shared" si="7"/>
        <v>0</v>
      </c>
      <c r="L102" s="87"/>
    </row>
    <row r="103" spans="1:12">
      <c r="A103" s="80">
        <v>98</v>
      </c>
      <c r="B103" s="88" t="s">
        <v>211</v>
      </c>
      <c r="C103" s="88" t="s">
        <v>69</v>
      </c>
      <c r="D103" s="88"/>
      <c r="E103" s="88"/>
      <c r="F103" s="89" t="s">
        <v>69</v>
      </c>
      <c r="G103" s="93"/>
      <c r="H103" s="84"/>
      <c r="I103" s="85"/>
      <c r="J103" s="86"/>
      <c r="K103" s="84"/>
      <c r="L103" s="87"/>
    </row>
    <row r="104" ht="48" spans="1:12">
      <c r="A104" s="80">
        <v>99</v>
      </c>
      <c r="B104" s="88" t="s">
        <v>76</v>
      </c>
      <c r="C104" s="88" t="s">
        <v>212</v>
      </c>
      <c r="D104" s="88" t="s">
        <v>78</v>
      </c>
      <c r="E104" s="88" t="s">
        <v>73</v>
      </c>
      <c r="F104" s="89" t="s">
        <v>74</v>
      </c>
      <c r="G104" s="90">
        <v>6.58</v>
      </c>
      <c r="H104" s="84"/>
      <c r="I104" s="85">
        <v>0.03</v>
      </c>
      <c r="J104" s="86">
        <f>ROUND(H104*(1+I104),2)</f>
        <v>0</v>
      </c>
      <c r="K104" s="84">
        <f>ROUND(J104*G104,2)</f>
        <v>0</v>
      </c>
      <c r="L104" s="87"/>
    </row>
    <row r="105" ht="48" spans="1:12">
      <c r="A105" s="80">
        <v>100</v>
      </c>
      <c r="B105" s="88" t="s">
        <v>213</v>
      </c>
      <c r="C105" s="88" t="s">
        <v>214</v>
      </c>
      <c r="D105" s="88" t="s">
        <v>78</v>
      </c>
      <c r="E105" s="88" t="s">
        <v>73</v>
      </c>
      <c r="F105" s="89" t="s">
        <v>74</v>
      </c>
      <c r="G105" s="90">
        <v>17.5</v>
      </c>
      <c r="H105" s="84"/>
      <c r="I105" s="85">
        <v>0.03</v>
      </c>
      <c r="J105" s="86">
        <f>ROUND(H105*(1+I105),2)</f>
        <v>0</v>
      </c>
      <c r="K105" s="84">
        <f>ROUND(J105*G105,2)</f>
        <v>0</v>
      </c>
      <c r="L105" s="87"/>
    </row>
    <row r="106" ht="180" spans="1:12">
      <c r="A106" s="80">
        <v>101</v>
      </c>
      <c r="B106" s="88" t="s">
        <v>81</v>
      </c>
      <c r="C106" s="88" t="s">
        <v>82</v>
      </c>
      <c r="D106" s="88" t="s">
        <v>83</v>
      </c>
      <c r="E106" s="88" t="s">
        <v>84</v>
      </c>
      <c r="F106" s="89" t="s">
        <v>85</v>
      </c>
      <c r="G106" s="90">
        <v>0.725</v>
      </c>
      <c r="H106" s="84"/>
      <c r="I106" s="85">
        <v>0.03</v>
      </c>
      <c r="J106" s="86">
        <f>ROUND(H106*(1+I106),2)</f>
        <v>0</v>
      </c>
      <c r="K106" s="84">
        <f>ROUND(J106*G106,2)</f>
        <v>0</v>
      </c>
      <c r="L106" s="87"/>
    </row>
    <row r="107" ht="180" spans="1:12">
      <c r="A107" s="80">
        <v>102</v>
      </c>
      <c r="B107" s="88" t="s">
        <v>81</v>
      </c>
      <c r="C107" s="88" t="s">
        <v>209</v>
      </c>
      <c r="D107" s="88" t="s">
        <v>83</v>
      </c>
      <c r="E107" s="88" t="s">
        <v>84</v>
      </c>
      <c r="F107" s="89" t="s">
        <v>85</v>
      </c>
      <c r="G107" s="90">
        <v>0.594</v>
      </c>
      <c r="H107" s="84"/>
      <c r="I107" s="85">
        <v>0.03</v>
      </c>
      <c r="J107" s="86">
        <f>ROUND(H107*(1+I107),2)</f>
        <v>0</v>
      </c>
      <c r="K107" s="84">
        <f>ROUND(J107*G107,2)</f>
        <v>0</v>
      </c>
      <c r="L107" s="87"/>
    </row>
    <row r="108" ht="180" spans="1:12">
      <c r="A108" s="80">
        <v>103</v>
      </c>
      <c r="B108" s="88" t="s">
        <v>81</v>
      </c>
      <c r="C108" s="88" t="s">
        <v>210</v>
      </c>
      <c r="D108" s="88" t="s">
        <v>83</v>
      </c>
      <c r="E108" s="88" t="s">
        <v>84</v>
      </c>
      <c r="F108" s="89" t="s">
        <v>85</v>
      </c>
      <c r="G108" s="90">
        <v>0.726</v>
      </c>
      <c r="H108" s="84"/>
      <c r="I108" s="85">
        <v>0.03</v>
      </c>
      <c r="J108" s="86">
        <f>ROUND(H108*(1+I108),2)</f>
        <v>0</v>
      </c>
      <c r="K108" s="84">
        <f>ROUND(J108*G108,2)</f>
        <v>0</v>
      </c>
      <c r="L108" s="87"/>
    </row>
    <row r="109" spans="1:12">
      <c r="A109" s="80">
        <v>104</v>
      </c>
      <c r="B109" s="88" t="s">
        <v>215</v>
      </c>
      <c r="C109" s="88" t="s">
        <v>69</v>
      </c>
      <c r="D109" s="88"/>
      <c r="E109" s="88"/>
      <c r="F109" s="89" t="s">
        <v>69</v>
      </c>
      <c r="G109" s="93"/>
      <c r="H109" s="84"/>
      <c r="I109" s="85"/>
      <c r="J109" s="86"/>
      <c r="K109" s="84"/>
      <c r="L109" s="87"/>
    </row>
    <row r="110" ht="84" spans="1:12">
      <c r="A110" s="80">
        <v>105</v>
      </c>
      <c r="B110" s="88" t="s">
        <v>131</v>
      </c>
      <c r="C110" s="88" t="s">
        <v>216</v>
      </c>
      <c r="D110" s="88" t="s">
        <v>133</v>
      </c>
      <c r="E110" s="88" t="s">
        <v>73</v>
      </c>
      <c r="F110" s="89" t="s">
        <v>74</v>
      </c>
      <c r="G110" s="90">
        <v>25.66</v>
      </c>
      <c r="H110" s="84"/>
      <c r="I110" s="85">
        <v>0.03</v>
      </c>
      <c r="J110" s="86">
        <f>ROUND(H110*(1+I110),2)</f>
        <v>0</v>
      </c>
      <c r="K110" s="84">
        <f>ROUND(J110*G110,2)</f>
        <v>0</v>
      </c>
      <c r="L110" s="87"/>
    </row>
    <row r="111" ht="180" spans="1:12">
      <c r="A111" s="80">
        <v>106</v>
      </c>
      <c r="B111" s="88" t="s">
        <v>81</v>
      </c>
      <c r="C111" s="88" t="s">
        <v>134</v>
      </c>
      <c r="D111" s="88" t="s">
        <v>83</v>
      </c>
      <c r="E111" s="88" t="s">
        <v>84</v>
      </c>
      <c r="F111" s="89" t="s">
        <v>85</v>
      </c>
      <c r="G111" s="90">
        <v>0.345</v>
      </c>
      <c r="H111" s="84"/>
      <c r="I111" s="85">
        <v>0.03</v>
      </c>
      <c r="J111" s="86">
        <f>ROUND(H111*(1+I111),2)</f>
        <v>0</v>
      </c>
      <c r="K111" s="84">
        <f>ROUND(J111*G111,2)</f>
        <v>0</v>
      </c>
      <c r="L111" s="87"/>
    </row>
    <row r="112" ht="180" spans="1:12">
      <c r="A112" s="80">
        <v>107</v>
      </c>
      <c r="B112" s="88" t="s">
        <v>81</v>
      </c>
      <c r="C112" s="88" t="s">
        <v>82</v>
      </c>
      <c r="D112" s="88" t="s">
        <v>83</v>
      </c>
      <c r="E112" s="88" t="s">
        <v>84</v>
      </c>
      <c r="F112" s="89" t="s">
        <v>85</v>
      </c>
      <c r="G112" s="90">
        <v>0.275</v>
      </c>
      <c r="H112" s="84"/>
      <c r="I112" s="85">
        <v>0.03</v>
      </c>
      <c r="J112" s="86">
        <f>ROUND(H112*(1+I112),2)</f>
        <v>0</v>
      </c>
      <c r="K112" s="84">
        <f>ROUND(J112*G112,2)</f>
        <v>0</v>
      </c>
      <c r="L112" s="87"/>
    </row>
    <row r="113" ht="180" spans="1:12">
      <c r="A113" s="80">
        <v>108</v>
      </c>
      <c r="B113" s="88" t="s">
        <v>81</v>
      </c>
      <c r="C113" s="88" t="s">
        <v>217</v>
      </c>
      <c r="D113" s="88" t="s">
        <v>83</v>
      </c>
      <c r="E113" s="88" t="s">
        <v>84</v>
      </c>
      <c r="F113" s="89" t="s">
        <v>85</v>
      </c>
      <c r="G113" s="90">
        <v>0.374</v>
      </c>
      <c r="H113" s="84"/>
      <c r="I113" s="85">
        <v>0.03</v>
      </c>
      <c r="J113" s="86">
        <f>ROUND(H113*(1+I113),2)</f>
        <v>0</v>
      </c>
      <c r="K113" s="84">
        <f>ROUND(J113*G113,2)</f>
        <v>0</v>
      </c>
      <c r="L113" s="87"/>
    </row>
    <row r="114" ht="180" spans="1:12">
      <c r="A114" s="80">
        <v>109</v>
      </c>
      <c r="B114" s="88" t="s">
        <v>81</v>
      </c>
      <c r="C114" s="88" t="s">
        <v>218</v>
      </c>
      <c r="D114" s="88" t="s">
        <v>83</v>
      </c>
      <c r="E114" s="88" t="s">
        <v>84</v>
      </c>
      <c r="F114" s="89" t="s">
        <v>85</v>
      </c>
      <c r="G114" s="90">
        <v>1.433</v>
      </c>
      <c r="H114" s="84"/>
      <c r="I114" s="85">
        <v>0.03</v>
      </c>
      <c r="J114" s="86">
        <f>ROUND(H114*(1+I114),2)</f>
        <v>0</v>
      </c>
      <c r="K114" s="84">
        <f>ROUND(J114*G114,2)</f>
        <v>0</v>
      </c>
      <c r="L114" s="87"/>
    </row>
    <row r="115" spans="1:12">
      <c r="A115" s="80">
        <v>110</v>
      </c>
      <c r="B115" s="88" t="s">
        <v>219</v>
      </c>
      <c r="C115" s="88" t="s">
        <v>69</v>
      </c>
      <c r="D115" s="88"/>
      <c r="E115" s="88"/>
      <c r="F115" s="89" t="s">
        <v>69</v>
      </c>
      <c r="G115" s="93"/>
      <c r="H115" s="84"/>
      <c r="I115" s="85"/>
      <c r="J115" s="86"/>
      <c r="K115" s="84"/>
      <c r="L115" s="87"/>
    </row>
    <row r="116" ht="60" spans="1:12">
      <c r="A116" s="80">
        <v>111</v>
      </c>
      <c r="B116" s="88" t="s">
        <v>219</v>
      </c>
      <c r="C116" s="88" t="s">
        <v>220</v>
      </c>
      <c r="D116" s="88" t="s">
        <v>139</v>
      </c>
      <c r="E116" s="88" t="s">
        <v>73</v>
      </c>
      <c r="F116" s="89" t="s">
        <v>74</v>
      </c>
      <c r="G116" s="90">
        <v>32</v>
      </c>
      <c r="H116" s="84"/>
      <c r="I116" s="85">
        <v>0.03</v>
      </c>
      <c r="J116" s="86">
        <f>ROUND(H116*(1+I116),2)</f>
        <v>0</v>
      </c>
      <c r="K116" s="84">
        <f>ROUND(J116*G116,2)</f>
        <v>0</v>
      </c>
      <c r="L116" s="87"/>
    </row>
    <row r="117" ht="36" spans="1:12">
      <c r="A117" s="80">
        <v>112</v>
      </c>
      <c r="B117" s="88" t="s">
        <v>221</v>
      </c>
      <c r="C117" s="88" t="s">
        <v>222</v>
      </c>
      <c r="D117" s="88" t="s">
        <v>139</v>
      </c>
      <c r="E117" s="88" t="s">
        <v>73</v>
      </c>
      <c r="F117" s="89" t="s">
        <v>95</v>
      </c>
      <c r="G117" s="90">
        <v>48</v>
      </c>
      <c r="H117" s="84"/>
      <c r="I117" s="85">
        <v>0.03</v>
      </c>
      <c r="J117" s="86">
        <f>ROUND(H117*(1+I117),2)</f>
        <v>0</v>
      </c>
      <c r="K117" s="84">
        <f>ROUND(J117*G117,2)</f>
        <v>0</v>
      </c>
      <c r="L117" s="87"/>
    </row>
    <row r="118" ht="36" spans="1:12">
      <c r="A118" s="80">
        <v>113</v>
      </c>
      <c r="B118" s="88" t="s">
        <v>223</v>
      </c>
      <c r="C118" s="88" t="s">
        <v>224</v>
      </c>
      <c r="D118" s="88" t="s">
        <v>225</v>
      </c>
      <c r="E118" s="88" t="s">
        <v>73</v>
      </c>
      <c r="F118" s="89" t="s">
        <v>108</v>
      </c>
      <c r="G118" s="90">
        <v>68.52</v>
      </c>
      <c r="H118" s="84"/>
      <c r="I118" s="85">
        <v>0.03</v>
      </c>
      <c r="J118" s="86">
        <f>ROUND(H118*(1+I118),2)</f>
        <v>0</v>
      </c>
      <c r="K118" s="84">
        <f>ROUND(J118*G118,2)</f>
        <v>0</v>
      </c>
      <c r="L118" s="87"/>
    </row>
    <row r="119" ht="24" spans="1:12">
      <c r="A119" s="80">
        <v>114</v>
      </c>
      <c r="B119" s="88" t="s">
        <v>179</v>
      </c>
      <c r="C119" s="88"/>
      <c r="D119" s="88"/>
      <c r="E119" s="88"/>
      <c r="F119" s="89"/>
      <c r="G119" s="90"/>
      <c r="H119" s="84"/>
      <c r="I119" s="85"/>
      <c r="J119" s="86"/>
      <c r="K119" s="84"/>
      <c r="L119" s="87"/>
    </row>
    <row r="120" ht="48" spans="1:12">
      <c r="A120" s="80">
        <v>115</v>
      </c>
      <c r="B120" s="98" t="s">
        <v>226</v>
      </c>
      <c r="C120" s="98" t="s">
        <v>227</v>
      </c>
      <c r="D120" s="98" t="s">
        <v>182</v>
      </c>
      <c r="E120" s="88" t="s">
        <v>183</v>
      </c>
      <c r="F120" s="99" t="s">
        <v>95</v>
      </c>
      <c r="G120" s="100" t="s">
        <v>228</v>
      </c>
      <c r="H120" s="84"/>
      <c r="I120" s="85">
        <v>0.03</v>
      </c>
      <c r="J120" s="86">
        <f t="shared" ref="J120:J125" si="8">ROUND(H120*(1+I120),2)</f>
        <v>0</v>
      </c>
      <c r="K120" s="84">
        <f t="shared" ref="K120:K125" si="9">ROUND(J120*G120,2)</f>
        <v>0</v>
      </c>
      <c r="L120" s="87"/>
    </row>
    <row r="121" ht="48" spans="1:12">
      <c r="A121" s="80">
        <v>116</v>
      </c>
      <c r="B121" s="98" t="s">
        <v>229</v>
      </c>
      <c r="C121" s="98" t="s">
        <v>230</v>
      </c>
      <c r="D121" s="98" t="s">
        <v>182</v>
      </c>
      <c r="E121" s="88" t="s">
        <v>183</v>
      </c>
      <c r="F121" s="99" t="s">
        <v>95</v>
      </c>
      <c r="G121" s="100" t="s">
        <v>231</v>
      </c>
      <c r="H121" s="84"/>
      <c r="I121" s="85">
        <v>0.03</v>
      </c>
      <c r="J121" s="86">
        <f t="shared" si="8"/>
        <v>0</v>
      </c>
      <c r="K121" s="84">
        <f t="shared" si="9"/>
        <v>0</v>
      </c>
      <c r="L121" s="87"/>
    </row>
    <row r="122" ht="48" spans="1:12">
      <c r="A122" s="80">
        <v>117</v>
      </c>
      <c r="B122" s="98" t="s">
        <v>232</v>
      </c>
      <c r="C122" s="98" t="s">
        <v>233</v>
      </c>
      <c r="D122" s="98" t="s">
        <v>182</v>
      </c>
      <c r="E122" s="88" t="s">
        <v>73</v>
      </c>
      <c r="F122" s="99" t="s">
        <v>95</v>
      </c>
      <c r="G122" s="100" t="s">
        <v>234</v>
      </c>
      <c r="H122" s="84"/>
      <c r="I122" s="85">
        <v>0.03</v>
      </c>
      <c r="J122" s="86">
        <f t="shared" si="8"/>
        <v>0</v>
      </c>
      <c r="K122" s="84">
        <f t="shared" si="9"/>
        <v>0</v>
      </c>
      <c r="L122" s="87"/>
    </row>
    <row r="123" ht="48" spans="1:12">
      <c r="A123" s="80">
        <v>118</v>
      </c>
      <c r="B123" s="98" t="s">
        <v>235</v>
      </c>
      <c r="C123" s="98" t="s">
        <v>236</v>
      </c>
      <c r="D123" s="98" t="s">
        <v>182</v>
      </c>
      <c r="E123" s="88" t="s">
        <v>73</v>
      </c>
      <c r="F123" s="99" t="s">
        <v>95</v>
      </c>
      <c r="G123" s="100" t="s">
        <v>237</v>
      </c>
      <c r="H123" s="84"/>
      <c r="I123" s="85">
        <v>0.03</v>
      </c>
      <c r="J123" s="86">
        <f t="shared" si="8"/>
        <v>0</v>
      </c>
      <c r="K123" s="84">
        <f t="shared" si="9"/>
        <v>0</v>
      </c>
      <c r="L123" s="87"/>
    </row>
    <row r="124" ht="48" spans="1:12">
      <c r="A124" s="80">
        <v>119</v>
      </c>
      <c r="B124" s="98" t="s">
        <v>238</v>
      </c>
      <c r="C124" s="98" t="s">
        <v>239</v>
      </c>
      <c r="D124" s="98" t="s">
        <v>182</v>
      </c>
      <c r="E124" s="88" t="s">
        <v>73</v>
      </c>
      <c r="F124" s="99" t="s">
        <v>95</v>
      </c>
      <c r="G124" s="100" t="s">
        <v>240</v>
      </c>
      <c r="H124" s="84"/>
      <c r="I124" s="85">
        <v>0.03</v>
      </c>
      <c r="J124" s="86">
        <f t="shared" si="8"/>
        <v>0</v>
      </c>
      <c r="K124" s="84">
        <f t="shared" si="9"/>
        <v>0</v>
      </c>
      <c r="L124" s="87"/>
    </row>
    <row r="125" ht="48" spans="1:12">
      <c r="A125" s="80">
        <v>120</v>
      </c>
      <c r="B125" s="98" t="s">
        <v>184</v>
      </c>
      <c r="C125" s="98" t="s">
        <v>185</v>
      </c>
      <c r="D125" s="98" t="s">
        <v>182</v>
      </c>
      <c r="E125" s="88" t="s">
        <v>73</v>
      </c>
      <c r="F125" s="99" t="s">
        <v>95</v>
      </c>
      <c r="G125" s="100" t="s">
        <v>241</v>
      </c>
      <c r="H125" s="84"/>
      <c r="I125" s="85">
        <v>0.03</v>
      </c>
      <c r="J125" s="86">
        <f t="shared" si="8"/>
        <v>0</v>
      </c>
      <c r="K125" s="84">
        <f t="shared" si="9"/>
        <v>0</v>
      </c>
      <c r="L125" s="87"/>
    </row>
    <row r="126" spans="1:12">
      <c r="A126" s="80">
        <v>121</v>
      </c>
      <c r="B126" s="81" t="s">
        <v>242</v>
      </c>
      <c r="C126" s="82"/>
      <c r="D126" s="82"/>
      <c r="E126" s="82"/>
      <c r="F126" s="82"/>
      <c r="G126" s="83"/>
      <c r="H126" s="84"/>
      <c r="I126" s="85"/>
      <c r="J126" s="86"/>
      <c r="K126" s="84"/>
      <c r="L126" s="87"/>
    </row>
    <row r="127" spans="1:12">
      <c r="A127" s="80">
        <v>122</v>
      </c>
      <c r="B127" s="88" t="s">
        <v>243</v>
      </c>
      <c r="C127" s="88" t="s">
        <v>69</v>
      </c>
      <c r="D127" s="88"/>
      <c r="E127" s="88"/>
      <c r="F127" s="82"/>
      <c r="G127" s="83"/>
      <c r="H127" s="84"/>
      <c r="I127" s="85"/>
      <c r="J127" s="86"/>
      <c r="K127" s="84"/>
      <c r="L127" s="87"/>
    </row>
    <row r="128" ht="48" spans="1:12">
      <c r="A128" s="80">
        <v>123</v>
      </c>
      <c r="B128" s="88" t="s">
        <v>244</v>
      </c>
      <c r="C128" s="88" t="s">
        <v>245</v>
      </c>
      <c r="D128" s="88" t="s">
        <v>139</v>
      </c>
      <c r="E128" s="88" t="s">
        <v>73</v>
      </c>
      <c r="F128" s="89" t="s">
        <v>95</v>
      </c>
      <c r="G128" s="90">
        <v>324.5</v>
      </c>
      <c r="H128" s="84"/>
      <c r="I128" s="85">
        <v>0.03</v>
      </c>
      <c r="J128" s="86">
        <f>ROUND(H128*(1+I128),2)</f>
        <v>0</v>
      </c>
      <c r="K128" s="84">
        <f>ROUND(J128*G128,2)</f>
        <v>0</v>
      </c>
      <c r="L128" s="87"/>
    </row>
    <row r="129" ht="84" spans="1:12">
      <c r="A129" s="80">
        <v>124</v>
      </c>
      <c r="B129" s="88" t="s">
        <v>246</v>
      </c>
      <c r="C129" s="88" t="s">
        <v>247</v>
      </c>
      <c r="D129" s="88" t="s">
        <v>78</v>
      </c>
      <c r="E129" s="88" t="s">
        <v>73</v>
      </c>
      <c r="F129" s="89" t="s">
        <v>95</v>
      </c>
      <c r="G129" s="90">
        <v>324.5</v>
      </c>
      <c r="H129" s="84"/>
      <c r="I129" s="85">
        <v>0.03</v>
      </c>
      <c r="J129" s="86">
        <f>ROUND(H129*(1+I129),2)</f>
        <v>0</v>
      </c>
      <c r="K129" s="84">
        <f>ROUND(J129*G129,2)</f>
        <v>0</v>
      </c>
      <c r="L129" s="87"/>
    </row>
    <row r="130" spans="1:12">
      <c r="A130" s="80">
        <v>125</v>
      </c>
      <c r="B130" s="81" t="s">
        <v>248</v>
      </c>
      <c r="C130" s="82"/>
      <c r="D130" s="82"/>
      <c r="E130" s="82"/>
      <c r="F130" s="82"/>
      <c r="G130" s="83"/>
      <c r="H130" s="84"/>
      <c r="I130" s="85"/>
      <c r="J130" s="86"/>
      <c r="K130" s="84"/>
      <c r="L130" s="87"/>
    </row>
    <row r="131" spans="1:12">
      <c r="A131" s="80">
        <v>126</v>
      </c>
      <c r="B131" s="88" t="s">
        <v>249</v>
      </c>
      <c r="C131" s="88" t="s">
        <v>69</v>
      </c>
      <c r="D131" s="88"/>
      <c r="E131" s="88"/>
      <c r="F131" s="89" t="s">
        <v>69</v>
      </c>
      <c r="G131" s="93"/>
      <c r="H131" s="84"/>
      <c r="I131" s="85"/>
      <c r="J131" s="86"/>
      <c r="K131" s="84"/>
      <c r="L131" s="87"/>
    </row>
    <row r="132" spans="1:12">
      <c r="A132" s="80">
        <v>127</v>
      </c>
      <c r="B132" s="88" t="s">
        <v>87</v>
      </c>
      <c r="C132" s="88" t="s">
        <v>69</v>
      </c>
      <c r="D132" s="88"/>
      <c r="E132" s="88"/>
      <c r="F132" s="89" t="s">
        <v>69</v>
      </c>
      <c r="G132" s="93"/>
      <c r="H132" s="84"/>
      <c r="I132" s="85"/>
      <c r="J132" s="86"/>
      <c r="K132" s="84"/>
      <c r="L132" s="87"/>
    </row>
    <row r="133" spans="1:12">
      <c r="A133" s="80">
        <v>128</v>
      </c>
      <c r="B133" s="88" t="s">
        <v>250</v>
      </c>
      <c r="C133" s="88" t="s">
        <v>69</v>
      </c>
      <c r="D133" s="88"/>
      <c r="E133" s="88"/>
      <c r="F133" s="89" t="s">
        <v>69</v>
      </c>
      <c r="G133" s="93"/>
      <c r="H133" s="84"/>
      <c r="I133" s="85"/>
      <c r="J133" s="86"/>
      <c r="K133" s="84"/>
      <c r="L133" s="87"/>
    </row>
    <row r="134" ht="60" spans="1:12">
      <c r="A134" s="80">
        <v>129</v>
      </c>
      <c r="B134" s="88" t="s">
        <v>251</v>
      </c>
      <c r="C134" s="88" t="s">
        <v>252</v>
      </c>
      <c r="D134" s="88" t="s">
        <v>253</v>
      </c>
      <c r="E134" s="88" t="s">
        <v>73</v>
      </c>
      <c r="F134" s="89" t="s">
        <v>108</v>
      </c>
      <c r="G134" s="90">
        <v>80.2</v>
      </c>
      <c r="H134" s="84"/>
      <c r="I134" s="85">
        <v>0.03</v>
      </c>
      <c r="J134" s="86">
        <f>ROUND(H134*(1+I134),2)</f>
        <v>0</v>
      </c>
      <c r="K134" s="84">
        <f>ROUND(J134*G134,2)</f>
        <v>0</v>
      </c>
      <c r="L134" s="87"/>
    </row>
    <row r="135" ht="60" spans="1:12">
      <c r="A135" s="80">
        <v>130</v>
      </c>
      <c r="B135" s="88" t="s">
        <v>254</v>
      </c>
      <c r="C135" s="88" t="s">
        <v>255</v>
      </c>
      <c r="D135" s="88" t="s">
        <v>253</v>
      </c>
      <c r="E135" s="88" t="s">
        <v>73</v>
      </c>
      <c r="F135" s="89" t="s">
        <v>108</v>
      </c>
      <c r="G135" s="90">
        <v>425.64</v>
      </c>
      <c r="H135" s="84"/>
      <c r="I135" s="85">
        <v>0.03</v>
      </c>
      <c r="J135" s="86">
        <f>ROUND(H135*(1+I135),2)</f>
        <v>0</v>
      </c>
      <c r="K135" s="84">
        <f>ROUND(J135*G135,2)</f>
        <v>0</v>
      </c>
      <c r="L135" s="87"/>
    </row>
    <row r="136" ht="60" spans="1:12">
      <c r="A136" s="80">
        <v>131</v>
      </c>
      <c r="B136" s="88" t="s">
        <v>256</v>
      </c>
      <c r="C136" s="88" t="s">
        <v>257</v>
      </c>
      <c r="D136" s="88" t="s">
        <v>253</v>
      </c>
      <c r="E136" s="88" t="s">
        <v>73</v>
      </c>
      <c r="F136" s="89" t="s">
        <v>108</v>
      </c>
      <c r="G136" s="90">
        <v>23</v>
      </c>
      <c r="H136" s="84"/>
      <c r="I136" s="85">
        <v>0.03</v>
      </c>
      <c r="J136" s="86">
        <f>ROUND(H136*(1+I136),2)</f>
        <v>0</v>
      </c>
      <c r="K136" s="84">
        <f>ROUND(J136*G136,2)</f>
        <v>0</v>
      </c>
      <c r="L136" s="87"/>
    </row>
    <row r="137" spans="1:12">
      <c r="A137" s="80">
        <v>132</v>
      </c>
      <c r="B137" s="88" t="s">
        <v>258</v>
      </c>
      <c r="C137" s="88" t="s">
        <v>69</v>
      </c>
      <c r="D137" s="88"/>
      <c r="E137" s="88"/>
      <c r="F137" s="89" t="s">
        <v>69</v>
      </c>
      <c r="G137" s="93"/>
      <c r="H137" s="84"/>
      <c r="I137" s="85"/>
      <c r="J137" s="86"/>
      <c r="K137" s="84"/>
      <c r="L137" s="87"/>
    </row>
    <row r="138" ht="132" spans="1:12">
      <c r="A138" s="80">
        <v>133</v>
      </c>
      <c r="B138" s="88" t="s">
        <v>259</v>
      </c>
      <c r="C138" s="88" t="s">
        <v>260</v>
      </c>
      <c r="D138" s="88" t="s">
        <v>261</v>
      </c>
      <c r="E138" s="88" t="s">
        <v>73</v>
      </c>
      <c r="F138" s="89" t="s">
        <v>262</v>
      </c>
      <c r="G138" s="90">
        <v>23</v>
      </c>
      <c r="H138" s="84"/>
      <c r="I138" s="85">
        <v>0.03</v>
      </c>
      <c r="J138" s="86">
        <f>ROUND(H138*(1+I138),2)</f>
        <v>0</v>
      </c>
      <c r="K138" s="84">
        <f>ROUND(J138*G138,2)</f>
        <v>0</v>
      </c>
      <c r="L138" s="87"/>
    </row>
    <row r="139" spans="1:12">
      <c r="A139" s="80">
        <v>134</v>
      </c>
      <c r="B139" s="88" t="s">
        <v>263</v>
      </c>
      <c r="C139" s="88" t="s">
        <v>69</v>
      </c>
      <c r="D139" s="88"/>
      <c r="E139" s="88"/>
      <c r="F139" s="89" t="s">
        <v>69</v>
      </c>
      <c r="G139" s="93"/>
      <c r="H139" s="84"/>
      <c r="I139" s="85"/>
      <c r="J139" s="86"/>
      <c r="K139" s="84"/>
      <c r="L139" s="87"/>
    </row>
    <row r="140" ht="240" spans="1:12">
      <c r="A140" s="80">
        <v>135</v>
      </c>
      <c r="B140" s="88" t="s">
        <v>264</v>
      </c>
      <c r="C140" s="88" t="s">
        <v>138</v>
      </c>
      <c r="D140" s="89" t="s">
        <v>139</v>
      </c>
      <c r="E140" s="88" t="s">
        <v>191</v>
      </c>
      <c r="F140" s="89" t="s">
        <v>74</v>
      </c>
      <c r="G140" s="90">
        <v>2436.85</v>
      </c>
      <c r="H140" s="84"/>
      <c r="I140" s="85">
        <v>0.03</v>
      </c>
      <c r="J140" s="86">
        <f t="shared" ref="J140:J145" si="10">ROUND(H140*(1+I140),2)</f>
        <v>0</v>
      </c>
      <c r="K140" s="84">
        <f t="shared" ref="K140:K145" si="11">ROUND(J140*G140,2)</f>
        <v>0</v>
      </c>
      <c r="L140" s="87"/>
    </row>
    <row r="141" ht="84" spans="1:12">
      <c r="A141" s="80">
        <v>136</v>
      </c>
      <c r="B141" s="88" t="s">
        <v>265</v>
      </c>
      <c r="C141" s="88" t="s">
        <v>266</v>
      </c>
      <c r="D141" s="89" t="s">
        <v>139</v>
      </c>
      <c r="E141" s="88" t="s">
        <v>121</v>
      </c>
      <c r="F141" s="89" t="s">
        <v>74</v>
      </c>
      <c r="G141" s="90">
        <v>1369.77</v>
      </c>
      <c r="H141" s="84"/>
      <c r="I141" s="85">
        <v>0.03</v>
      </c>
      <c r="J141" s="86">
        <f t="shared" si="10"/>
        <v>0</v>
      </c>
      <c r="K141" s="84">
        <f t="shared" si="11"/>
        <v>0</v>
      </c>
      <c r="L141" s="87"/>
    </row>
    <row r="142" ht="228" spans="1:12">
      <c r="A142" s="80">
        <v>137</v>
      </c>
      <c r="B142" s="88" t="s">
        <v>267</v>
      </c>
      <c r="C142" s="88" t="s">
        <v>268</v>
      </c>
      <c r="D142" s="89" t="s">
        <v>139</v>
      </c>
      <c r="E142" s="105" t="s">
        <v>140</v>
      </c>
      <c r="F142" s="89" t="s">
        <v>74</v>
      </c>
      <c r="G142" s="90">
        <v>262.65</v>
      </c>
      <c r="H142" s="84"/>
      <c r="I142" s="85">
        <v>0.03</v>
      </c>
      <c r="J142" s="86">
        <f t="shared" si="10"/>
        <v>0</v>
      </c>
      <c r="K142" s="84">
        <f t="shared" si="11"/>
        <v>0</v>
      </c>
      <c r="L142" s="87"/>
    </row>
    <row r="143" ht="84" spans="1:12">
      <c r="A143" s="80">
        <v>138</v>
      </c>
      <c r="B143" s="88" t="s">
        <v>269</v>
      </c>
      <c r="C143" s="88" t="s">
        <v>270</v>
      </c>
      <c r="D143" s="89" t="s">
        <v>139</v>
      </c>
      <c r="E143" s="88" t="s">
        <v>121</v>
      </c>
      <c r="F143" s="89" t="s">
        <v>74</v>
      </c>
      <c r="G143" s="90">
        <v>262.65</v>
      </c>
      <c r="H143" s="84"/>
      <c r="I143" s="85">
        <v>0.03</v>
      </c>
      <c r="J143" s="86">
        <f t="shared" si="10"/>
        <v>0</v>
      </c>
      <c r="K143" s="84">
        <f t="shared" si="11"/>
        <v>0</v>
      </c>
      <c r="L143" s="87"/>
    </row>
    <row r="144" ht="84" spans="1:12">
      <c r="A144" s="80">
        <v>139</v>
      </c>
      <c r="B144" s="88" t="s">
        <v>70</v>
      </c>
      <c r="C144" s="88" t="s">
        <v>271</v>
      </c>
      <c r="D144" s="88" t="s">
        <v>72</v>
      </c>
      <c r="E144" s="88" t="s">
        <v>73</v>
      </c>
      <c r="F144" s="89" t="s">
        <v>74</v>
      </c>
      <c r="G144" s="90">
        <v>163.94</v>
      </c>
      <c r="H144" s="84"/>
      <c r="I144" s="85">
        <v>0.03</v>
      </c>
      <c r="J144" s="86">
        <f t="shared" si="10"/>
        <v>0</v>
      </c>
      <c r="K144" s="84">
        <f t="shared" si="11"/>
        <v>0</v>
      </c>
      <c r="L144" s="87"/>
    </row>
    <row r="145" ht="72" spans="1:12">
      <c r="A145" s="80">
        <v>140</v>
      </c>
      <c r="B145" s="88" t="s">
        <v>272</v>
      </c>
      <c r="C145" s="88" t="s">
        <v>270</v>
      </c>
      <c r="D145" s="88" t="s">
        <v>72</v>
      </c>
      <c r="E145" s="88" t="s">
        <v>73</v>
      </c>
      <c r="F145" s="89" t="s">
        <v>74</v>
      </c>
      <c r="G145" s="90">
        <v>863.11</v>
      </c>
      <c r="H145" s="84"/>
      <c r="I145" s="85">
        <v>0.03</v>
      </c>
      <c r="J145" s="86">
        <f t="shared" si="10"/>
        <v>0</v>
      </c>
      <c r="K145" s="84">
        <f t="shared" si="11"/>
        <v>0</v>
      </c>
      <c r="L145" s="87"/>
    </row>
    <row r="146" spans="1:12">
      <c r="A146" s="80">
        <v>141</v>
      </c>
      <c r="B146" s="88" t="s">
        <v>150</v>
      </c>
      <c r="C146" s="88" t="s">
        <v>69</v>
      </c>
      <c r="D146" s="88"/>
      <c r="E146" s="88"/>
      <c r="F146" s="89" t="s">
        <v>69</v>
      </c>
      <c r="G146" s="93"/>
      <c r="H146" s="84"/>
      <c r="I146" s="85"/>
      <c r="J146" s="86"/>
      <c r="K146" s="84"/>
      <c r="L146" s="87"/>
    </row>
    <row r="147" spans="1:12">
      <c r="A147" s="80">
        <v>142</v>
      </c>
      <c r="B147" s="88" t="s">
        <v>250</v>
      </c>
      <c r="C147" s="88" t="s">
        <v>69</v>
      </c>
      <c r="D147" s="88"/>
      <c r="E147" s="88"/>
      <c r="F147" s="89" t="s">
        <v>69</v>
      </c>
      <c r="G147" s="93"/>
      <c r="H147" s="84"/>
      <c r="I147" s="85"/>
      <c r="J147" s="86"/>
      <c r="K147" s="84"/>
      <c r="L147" s="87"/>
    </row>
    <row r="148" ht="60" spans="1:12">
      <c r="A148" s="80">
        <v>143</v>
      </c>
      <c r="B148" s="88" t="s">
        <v>254</v>
      </c>
      <c r="C148" s="88" t="s">
        <v>255</v>
      </c>
      <c r="D148" s="88" t="s">
        <v>253</v>
      </c>
      <c r="E148" s="88" t="s">
        <v>73</v>
      </c>
      <c r="F148" s="89" t="s">
        <v>108</v>
      </c>
      <c r="G148" s="90">
        <v>582</v>
      </c>
      <c r="H148" s="84"/>
      <c r="I148" s="85">
        <v>0.03</v>
      </c>
      <c r="J148" s="86">
        <f>ROUND(H148*(1+I148),2)</f>
        <v>0</v>
      </c>
      <c r="K148" s="84">
        <f>ROUND(J148*G148,2)</f>
        <v>0</v>
      </c>
      <c r="L148" s="87"/>
    </row>
    <row r="149" spans="1:12">
      <c r="A149" s="80">
        <v>144</v>
      </c>
      <c r="B149" s="88" t="s">
        <v>258</v>
      </c>
      <c r="C149" s="88" t="s">
        <v>69</v>
      </c>
      <c r="D149" s="88"/>
      <c r="E149" s="88"/>
      <c r="F149" s="89" t="s">
        <v>69</v>
      </c>
      <c r="G149" s="93"/>
      <c r="H149" s="84"/>
      <c r="I149" s="85"/>
      <c r="J149" s="86"/>
      <c r="K149" s="84"/>
      <c r="L149" s="87"/>
    </row>
    <row r="150" ht="132" spans="1:12">
      <c r="A150" s="80">
        <v>145</v>
      </c>
      <c r="B150" s="88" t="s">
        <v>259</v>
      </c>
      <c r="C150" s="88" t="s">
        <v>260</v>
      </c>
      <c r="D150" s="88" t="s">
        <v>261</v>
      </c>
      <c r="E150" s="88" t="s">
        <v>73</v>
      </c>
      <c r="F150" s="89" t="s">
        <v>262</v>
      </c>
      <c r="G150" s="90">
        <v>22</v>
      </c>
      <c r="H150" s="84"/>
      <c r="I150" s="85">
        <v>0.03</v>
      </c>
      <c r="J150" s="86">
        <f>ROUND(H150*(1+I150),2)</f>
        <v>0</v>
      </c>
      <c r="K150" s="84">
        <f>ROUND(J150*G150,2)</f>
        <v>0</v>
      </c>
      <c r="L150" s="87"/>
    </row>
    <row r="151" spans="1:12">
      <c r="A151" s="80">
        <v>146</v>
      </c>
      <c r="B151" s="88" t="s">
        <v>263</v>
      </c>
      <c r="C151" s="88" t="s">
        <v>69</v>
      </c>
      <c r="D151" s="88"/>
      <c r="E151" s="88"/>
      <c r="F151" s="89" t="s">
        <v>69</v>
      </c>
      <c r="G151" s="93"/>
      <c r="H151" s="84"/>
      <c r="I151" s="85"/>
      <c r="J151" s="86"/>
      <c r="K151" s="84"/>
      <c r="L151" s="87"/>
    </row>
    <row r="152" ht="228" spans="1:12">
      <c r="A152" s="80">
        <v>147</v>
      </c>
      <c r="B152" s="88" t="s">
        <v>264</v>
      </c>
      <c r="C152" s="88" t="s">
        <v>268</v>
      </c>
      <c r="D152" s="89" t="s">
        <v>139</v>
      </c>
      <c r="E152" s="105" t="s">
        <v>140</v>
      </c>
      <c r="F152" s="89" t="s">
        <v>74</v>
      </c>
      <c r="G152" s="90">
        <v>5059.73</v>
      </c>
      <c r="H152" s="84"/>
      <c r="I152" s="85">
        <v>0.03</v>
      </c>
      <c r="J152" s="86">
        <f>ROUND(H152*(1+I152),2)</f>
        <v>0</v>
      </c>
      <c r="K152" s="84">
        <f>ROUND(J152*G152,2)</f>
        <v>0</v>
      </c>
      <c r="L152" s="87"/>
    </row>
    <row r="153" ht="84" spans="1:12">
      <c r="A153" s="80">
        <v>148</v>
      </c>
      <c r="B153" s="88" t="s">
        <v>265</v>
      </c>
      <c r="C153" s="88" t="s">
        <v>266</v>
      </c>
      <c r="D153" s="89" t="s">
        <v>139</v>
      </c>
      <c r="E153" s="88" t="s">
        <v>121</v>
      </c>
      <c r="F153" s="89" t="s">
        <v>74</v>
      </c>
      <c r="G153" s="90">
        <v>3214.97</v>
      </c>
      <c r="H153" s="84"/>
      <c r="I153" s="85">
        <v>0.03</v>
      </c>
      <c r="J153" s="86">
        <f>ROUND(H153*(1+I153),2)</f>
        <v>0</v>
      </c>
      <c r="K153" s="84">
        <f>ROUND(J153*G153,2)</f>
        <v>0</v>
      </c>
      <c r="L153" s="87"/>
    </row>
    <row r="154" ht="84" spans="1:12">
      <c r="A154" s="80">
        <v>149</v>
      </c>
      <c r="B154" s="88" t="s">
        <v>70</v>
      </c>
      <c r="C154" s="88" t="s">
        <v>271</v>
      </c>
      <c r="D154" s="88" t="s">
        <v>72</v>
      </c>
      <c r="E154" s="88" t="s">
        <v>73</v>
      </c>
      <c r="F154" s="89" t="s">
        <v>74</v>
      </c>
      <c r="G154" s="90">
        <v>237.97</v>
      </c>
      <c r="H154" s="84"/>
      <c r="I154" s="85">
        <v>0.03</v>
      </c>
      <c r="J154" s="86">
        <f>ROUND(H154*(1+I154),2)</f>
        <v>0</v>
      </c>
      <c r="K154" s="84">
        <f>ROUND(J154*G154,2)</f>
        <v>0</v>
      </c>
      <c r="L154" s="87"/>
    </row>
    <row r="155" ht="72" spans="1:12">
      <c r="A155" s="80">
        <v>150</v>
      </c>
      <c r="B155" s="88" t="s">
        <v>272</v>
      </c>
      <c r="C155" s="88" t="s">
        <v>270</v>
      </c>
      <c r="D155" s="88" t="s">
        <v>72</v>
      </c>
      <c r="E155" s="88" t="s">
        <v>73</v>
      </c>
      <c r="F155" s="89" t="s">
        <v>74</v>
      </c>
      <c r="G155" s="90">
        <v>1033.89</v>
      </c>
      <c r="H155" s="84"/>
      <c r="I155" s="85">
        <v>0.03</v>
      </c>
      <c r="J155" s="86">
        <f>ROUND(H155*(1+I155),2)</f>
        <v>0</v>
      </c>
      <c r="K155" s="84">
        <f>ROUND(J155*G155,2)</f>
        <v>0</v>
      </c>
      <c r="L155" s="87"/>
    </row>
    <row r="156" spans="1:12">
      <c r="A156" s="80">
        <v>151</v>
      </c>
      <c r="B156" s="88" t="s">
        <v>273</v>
      </c>
      <c r="C156" s="88" t="s">
        <v>69</v>
      </c>
      <c r="D156" s="88"/>
      <c r="E156" s="88"/>
      <c r="F156" s="89" t="s">
        <v>69</v>
      </c>
      <c r="G156" s="93"/>
      <c r="H156" s="84"/>
      <c r="I156" s="85"/>
      <c r="J156" s="86"/>
      <c r="K156" s="84"/>
      <c r="L156" s="87"/>
    </row>
    <row r="157" ht="48" spans="1:12">
      <c r="A157" s="80">
        <v>152</v>
      </c>
      <c r="B157" s="88" t="s">
        <v>274</v>
      </c>
      <c r="C157" s="88" t="s">
        <v>275</v>
      </c>
      <c r="D157" s="88" t="s">
        <v>139</v>
      </c>
      <c r="E157" s="88" t="s">
        <v>73</v>
      </c>
      <c r="F157" s="89" t="s">
        <v>108</v>
      </c>
      <c r="G157" s="90">
        <v>566</v>
      </c>
      <c r="H157" s="84"/>
      <c r="I157" s="85">
        <v>0.03</v>
      </c>
      <c r="J157" s="86">
        <f>ROUND(H157*(1+I157),2)</f>
        <v>0</v>
      </c>
      <c r="K157" s="84">
        <f>ROUND(J157*G157,2)</f>
        <v>0</v>
      </c>
      <c r="L157" s="87"/>
    </row>
    <row r="158" ht="48" spans="1:12">
      <c r="A158" s="80">
        <v>153</v>
      </c>
      <c r="B158" s="88" t="s">
        <v>276</v>
      </c>
      <c r="C158" s="88" t="s">
        <v>277</v>
      </c>
      <c r="D158" s="88" t="s">
        <v>278</v>
      </c>
      <c r="E158" s="88" t="s">
        <v>73</v>
      </c>
      <c r="F158" s="89" t="s">
        <v>262</v>
      </c>
      <c r="G158" s="90">
        <v>4</v>
      </c>
      <c r="H158" s="84"/>
      <c r="I158" s="85">
        <v>0.03</v>
      </c>
      <c r="J158" s="86">
        <f>ROUND(H158*(1+I158),2)</f>
        <v>0</v>
      </c>
      <c r="K158" s="84">
        <f>ROUND(J158*G158,2)</f>
        <v>0</v>
      </c>
      <c r="L158" s="87"/>
    </row>
    <row r="159" ht="48" spans="1:12">
      <c r="A159" s="80">
        <v>154</v>
      </c>
      <c r="B159" s="88" t="s">
        <v>279</v>
      </c>
      <c r="C159" s="88" t="s">
        <v>280</v>
      </c>
      <c r="D159" s="88" t="s">
        <v>281</v>
      </c>
      <c r="E159" s="88" t="s">
        <v>73</v>
      </c>
      <c r="F159" s="89" t="s">
        <v>282</v>
      </c>
      <c r="G159" s="90">
        <v>3</v>
      </c>
      <c r="H159" s="84"/>
      <c r="I159" s="85">
        <v>0.03</v>
      </c>
      <c r="J159" s="86">
        <f>ROUND(H159*(1+I159),2)</f>
        <v>0</v>
      </c>
      <c r="K159" s="84">
        <f>ROUND(J159*G159,2)</f>
        <v>0</v>
      </c>
      <c r="L159" s="87"/>
    </row>
    <row r="160" spans="1:12">
      <c r="A160" s="80">
        <v>155</v>
      </c>
      <c r="B160" s="88" t="s">
        <v>283</v>
      </c>
      <c r="C160" s="88" t="s">
        <v>69</v>
      </c>
      <c r="D160" s="88"/>
      <c r="E160" s="88"/>
      <c r="F160" s="89" t="s">
        <v>69</v>
      </c>
      <c r="G160" s="93"/>
      <c r="H160" s="84"/>
      <c r="I160" s="85"/>
      <c r="J160" s="86"/>
      <c r="K160" s="84"/>
      <c r="L160" s="87"/>
    </row>
    <row r="161" ht="36" spans="1:12">
      <c r="A161" s="80">
        <v>156</v>
      </c>
      <c r="B161" s="88" t="s">
        <v>283</v>
      </c>
      <c r="C161" s="88" t="s">
        <v>284</v>
      </c>
      <c r="D161" s="88" t="s">
        <v>139</v>
      </c>
      <c r="E161" s="88" t="s">
        <v>73</v>
      </c>
      <c r="F161" s="89" t="s">
        <v>85</v>
      </c>
      <c r="G161" s="90">
        <v>54.99</v>
      </c>
      <c r="H161" s="84"/>
      <c r="I161" s="85">
        <v>0.03</v>
      </c>
      <c r="J161" s="86">
        <f>ROUND(H161*(1+I161),2)</f>
        <v>0</v>
      </c>
      <c r="K161" s="84">
        <f>ROUND(J161*G161,2)</f>
        <v>0</v>
      </c>
      <c r="L161" s="87"/>
    </row>
    <row r="162" ht="24" spans="1:12">
      <c r="A162" s="80">
        <v>157</v>
      </c>
      <c r="B162" s="88" t="s">
        <v>179</v>
      </c>
      <c r="C162" s="88"/>
      <c r="D162" s="88"/>
      <c r="E162" s="88"/>
      <c r="F162" s="89"/>
      <c r="G162" s="90"/>
      <c r="H162" s="84"/>
      <c r="I162" s="85"/>
      <c r="J162" s="86"/>
      <c r="K162" s="84"/>
      <c r="L162" s="87"/>
    </row>
    <row r="163" spans="1:12">
      <c r="A163" s="80">
        <v>158</v>
      </c>
      <c r="B163" s="98" t="s">
        <v>87</v>
      </c>
      <c r="C163" s="98"/>
      <c r="D163" s="98"/>
      <c r="E163" s="99"/>
      <c r="F163" s="89"/>
      <c r="G163" s="90"/>
      <c r="H163" s="84"/>
      <c r="I163" s="85"/>
      <c r="J163" s="86"/>
      <c r="K163" s="84"/>
      <c r="L163" s="87"/>
    </row>
    <row r="164" ht="48" spans="1:12">
      <c r="A164" s="80">
        <v>159</v>
      </c>
      <c r="B164" s="98" t="s">
        <v>285</v>
      </c>
      <c r="C164" s="98" t="s">
        <v>286</v>
      </c>
      <c r="D164" s="98" t="s">
        <v>287</v>
      </c>
      <c r="E164" s="88" t="s">
        <v>183</v>
      </c>
      <c r="F164" s="99" t="s">
        <v>262</v>
      </c>
      <c r="G164" s="100" t="s">
        <v>288</v>
      </c>
      <c r="H164" s="84"/>
      <c r="I164" s="85">
        <v>0.03</v>
      </c>
      <c r="J164" s="86">
        <f t="shared" ref="J164:J170" si="12">ROUND(H164*(1+I164),2)</f>
        <v>0</v>
      </c>
      <c r="K164" s="84">
        <f t="shared" ref="K164:K170" si="13">ROUND(J164*G164,2)</f>
        <v>0</v>
      </c>
      <c r="L164" s="87"/>
    </row>
    <row r="165" ht="48" spans="1:12">
      <c r="A165" s="80">
        <v>160</v>
      </c>
      <c r="B165" s="98" t="s">
        <v>285</v>
      </c>
      <c r="C165" s="98" t="s">
        <v>289</v>
      </c>
      <c r="D165" s="98" t="s">
        <v>287</v>
      </c>
      <c r="E165" s="88" t="s">
        <v>183</v>
      </c>
      <c r="F165" s="99" t="s">
        <v>262</v>
      </c>
      <c r="G165" s="100" t="s">
        <v>290</v>
      </c>
      <c r="H165" s="84"/>
      <c r="I165" s="85">
        <v>0.03</v>
      </c>
      <c r="J165" s="86">
        <f t="shared" si="12"/>
        <v>0</v>
      </c>
      <c r="K165" s="84">
        <f t="shared" si="13"/>
        <v>0</v>
      </c>
      <c r="L165" s="87"/>
    </row>
    <row r="166" ht="48" spans="1:12">
      <c r="A166" s="80">
        <v>161</v>
      </c>
      <c r="B166" s="98" t="s">
        <v>226</v>
      </c>
      <c r="C166" s="98" t="s">
        <v>291</v>
      </c>
      <c r="D166" s="98" t="s">
        <v>182</v>
      </c>
      <c r="E166" s="88" t="s">
        <v>183</v>
      </c>
      <c r="F166" s="99" t="s">
        <v>95</v>
      </c>
      <c r="G166" s="100" t="s">
        <v>292</v>
      </c>
      <c r="H166" s="84"/>
      <c r="I166" s="85">
        <v>0.03</v>
      </c>
      <c r="J166" s="86">
        <f t="shared" si="12"/>
        <v>0</v>
      </c>
      <c r="K166" s="84">
        <f t="shared" si="13"/>
        <v>0</v>
      </c>
      <c r="L166" s="87"/>
    </row>
    <row r="167" ht="48" spans="1:12">
      <c r="A167" s="80">
        <v>162</v>
      </c>
      <c r="B167" s="98" t="s">
        <v>293</v>
      </c>
      <c r="C167" s="98" t="s">
        <v>294</v>
      </c>
      <c r="D167" s="98" t="s">
        <v>182</v>
      </c>
      <c r="E167" s="88" t="s">
        <v>183</v>
      </c>
      <c r="F167" s="99" t="s">
        <v>95</v>
      </c>
      <c r="G167" s="100" t="s">
        <v>295</v>
      </c>
      <c r="H167" s="84"/>
      <c r="I167" s="85">
        <v>0.03</v>
      </c>
      <c r="J167" s="86">
        <f t="shared" si="12"/>
        <v>0</v>
      </c>
      <c r="K167" s="84">
        <f t="shared" si="13"/>
        <v>0</v>
      </c>
      <c r="L167" s="87"/>
    </row>
    <row r="168" ht="48" spans="1:12">
      <c r="A168" s="80">
        <v>163</v>
      </c>
      <c r="B168" s="98" t="s">
        <v>296</v>
      </c>
      <c r="C168" s="98" t="s">
        <v>297</v>
      </c>
      <c r="D168" s="98" t="s">
        <v>182</v>
      </c>
      <c r="E168" s="88" t="s">
        <v>183</v>
      </c>
      <c r="F168" s="99" t="s">
        <v>95</v>
      </c>
      <c r="G168" s="100" t="s">
        <v>298</v>
      </c>
      <c r="H168" s="84"/>
      <c r="I168" s="85">
        <v>0.03</v>
      </c>
      <c r="J168" s="86">
        <f t="shared" si="12"/>
        <v>0</v>
      </c>
      <c r="K168" s="84">
        <f t="shared" si="13"/>
        <v>0</v>
      </c>
      <c r="L168" s="87"/>
    </row>
    <row r="169" ht="48" spans="1:12">
      <c r="A169" s="80">
        <v>164</v>
      </c>
      <c r="B169" s="98" t="s">
        <v>299</v>
      </c>
      <c r="C169" s="98" t="s">
        <v>300</v>
      </c>
      <c r="D169" s="98" t="s">
        <v>182</v>
      </c>
      <c r="E169" s="88" t="s">
        <v>183</v>
      </c>
      <c r="F169" s="99" t="s">
        <v>74</v>
      </c>
      <c r="G169" s="100" t="s">
        <v>301</v>
      </c>
      <c r="H169" s="84"/>
      <c r="I169" s="85">
        <v>0.03</v>
      </c>
      <c r="J169" s="86">
        <f t="shared" si="12"/>
        <v>0</v>
      </c>
      <c r="K169" s="84">
        <f t="shared" si="13"/>
        <v>0</v>
      </c>
      <c r="L169" s="87"/>
    </row>
    <row r="170" ht="48" spans="1:12">
      <c r="A170" s="80">
        <v>165</v>
      </c>
      <c r="B170" s="98" t="s">
        <v>302</v>
      </c>
      <c r="C170" s="98" t="s">
        <v>303</v>
      </c>
      <c r="D170" s="98" t="s">
        <v>182</v>
      </c>
      <c r="E170" s="88" t="s">
        <v>183</v>
      </c>
      <c r="F170" s="99" t="s">
        <v>95</v>
      </c>
      <c r="G170" s="100" t="s">
        <v>304</v>
      </c>
      <c r="H170" s="84"/>
      <c r="I170" s="85">
        <v>0.03</v>
      </c>
      <c r="J170" s="86">
        <f t="shared" si="12"/>
        <v>0</v>
      </c>
      <c r="K170" s="84">
        <f t="shared" si="13"/>
        <v>0</v>
      </c>
      <c r="L170" s="87"/>
    </row>
    <row r="171" spans="1:12">
      <c r="A171" s="80">
        <v>166</v>
      </c>
      <c r="B171" s="98" t="s">
        <v>150</v>
      </c>
      <c r="C171" s="98"/>
      <c r="D171" s="98"/>
      <c r="E171" s="99"/>
      <c r="F171" s="99"/>
      <c r="G171" s="106"/>
      <c r="H171" s="84"/>
      <c r="I171" s="85"/>
      <c r="J171" s="86"/>
      <c r="K171" s="84"/>
      <c r="L171" s="87"/>
    </row>
    <row r="172" ht="48" spans="1:12">
      <c r="A172" s="80">
        <v>167</v>
      </c>
      <c r="B172" s="98" t="s">
        <v>285</v>
      </c>
      <c r="C172" s="98" t="s">
        <v>289</v>
      </c>
      <c r="D172" s="98" t="s">
        <v>287</v>
      </c>
      <c r="E172" s="88" t="s">
        <v>183</v>
      </c>
      <c r="F172" s="99" t="s">
        <v>262</v>
      </c>
      <c r="G172" s="100" t="s">
        <v>288</v>
      </c>
      <c r="H172" s="84"/>
      <c r="I172" s="85">
        <v>0.03</v>
      </c>
      <c r="J172" s="86">
        <f t="shared" ref="J172:J177" si="14">ROUND(H172*(1+I172),2)</f>
        <v>0</v>
      </c>
      <c r="K172" s="84">
        <f t="shared" ref="K172:K177" si="15">ROUND(J172*G172,2)</f>
        <v>0</v>
      </c>
      <c r="L172" s="87"/>
    </row>
    <row r="173" ht="48" spans="1:12">
      <c r="A173" s="80">
        <v>168</v>
      </c>
      <c r="B173" s="98" t="s">
        <v>226</v>
      </c>
      <c r="C173" s="98" t="s">
        <v>291</v>
      </c>
      <c r="D173" s="98" t="s">
        <v>182</v>
      </c>
      <c r="E173" s="88" t="s">
        <v>183</v>
      </c>
      <c r="F173" s="99" t="s">
        <v>95</v>
      </c>
      <c r="G173" s="100" t="s">
        <v>305</v>
      </c>
      <c r="H173" s="84"/>
      <c r="I173" s="85">
        <v>0.03</v>
      </c>
      <c r="J173" s="86">
        <f t="shared" si="14"/>
        <v>0</v>
      </c>
      <c r="K173" s="84">
        <f t="shared" si="15"/>
        <v>0</v>
      </c>
      <c r="L173" s="87"/>
    </row>
    <row r="174" ht="48" spans="1:12">
      <c r="A174" s="80">
        <v>169</v>
      </c>
      <c r="B174" s="98" t="s">
        <v>293</v>
      </c>
      <c r="C174" s="98" t="s">
        <v>294</v>
      </c>
      <c r="D174" s="98" t="s">
        <v>182</v>
      </c>
      <c r="E174" s="88" t="s">
        <v>183</v>
      </c>
      <c r="F174" s="99" t="s">
        <v>95</v>
      </c>
      <c r="G174" s="100" t="s">
        <v>306</v>
      </c>
      <c r="H174" s="84"/>
      <c r="I174" s="85">
        <v>0.03</v>
      </c>
      <c r="J174" s="86">
        <f t="shared" si="14"/>
        <v>0</v>
      </c>
      <c r="K174" s="84">
        <f t="shared" si="15"/>
        <v>0</v>
      </c>
      <c r="L174" s="87"/>
    </row>
    <row r="175" ht="48" spans="1:12">
      <c r="A175" s="80">
        <v>170</v>
      </c>
      <c r="B175" s="98" t="s">
        <v>296</v>
      </c>
      <c r="C175" s="98" t="s">
        <v>297</v>
      </c>
      <c r="D175" s="98" t="s">
        <v>182</v>
      </c>
      <c r="E175" s="88" t="s">
        <v>183</v>
      </c>
      <c r="F175" s="99" t="s">
        <v>95</v>
      </c>
      <c r="G175" s="100" t="s">
        <v>307</v>
      </c>
      <c r="H175" s="84"/>
      <c r="I175" s="85">
        <v>0.03</v>
      </c>
      <c r="J175" s="86">
        <f t="shared" si="14"/>
        <v>0</v>
      </c>
      <c r="K175" s="84">
        <f t="shared" si="15"/>
        <v>0</v>
      </c>
      <c r="L175" s="87"/>
    </row>
    <row r="176" ht="48" spans="1:12">
      <c r="A176" s="80">
        <v>171</v>
      </c>
      <c r="B176" s="98" t="s">
        <v>299</v>
      </c>
      <c r="C176" s="98" t="s">
        <v>300</v>
      </c>
      <c r="D176" s="98" t="s">
        <v>182</v>
      </c>
      <c r="E176" s="88" t="s">
        <v>183</v>
      </c>
      <c r="F176" s="99" t="s">
        <v>74</v>
      </c>
      <c r="G176" s="100" t="s">
        <v>308</v>
      </c>
      <c r="H176" s="84"/>
      <c r="I176" s="85">
        <v>0.03</v>
      </c>
      <c r="J176" s="86">
        <f t="shared" si="14"/>
        <v>0</v>
      </c>
      <c r="K176" s="84">
        <f t="shared" si="15"/>
        <v>0</v>
      </c>
      <c r="L176" s="87"/>
    </row>
    <row r="177" ht="48" spans="1:12">
      <c r="A177" s="80">
        <v>172</v>
      </c>
      <c r="B177" s="98" t="s">
        <v>302</v>
      </c>
      <c r="C177" s="98" t="s">
        <v>303</v>
      </c>
      <c r="D177" s="98" t="s">
        <v>182</v>
      </c>
      <c r="E177" s="88" t="s">
        <v>183</v>
      </c>
      <c r="F177" s="99" t="s">
        <v>95</v>
      </c>
      <c r="G177" s="100" t="s">
        <v>309</v>
      </c>
      <c r="H177" s="84"/>
      <c r="I177" s="85">
        <v>0.03</v>
      </c>
      <c r="J177" s="86">
        <f t="shared" si="14"/>
        <v>0</v>
      </c>
      <c r="K177" s="84">
        <f t="shared" si="15"/>
        <v>0</v>
      </c>
      <c r="L177" s="87"/>
    </row>
    <row r="178" spans="1:12">
      <c r="A178" s="80">
        <v>173</v>
      </c>
      <c r="B178" s="81" t="s">
        <v>310</v>
      </c>
      <c r="C178" s="82"/>
      <c r="D178" s="82"/>
      <c r="E178" s="82"/>
      <c r="F178" s="82"/>
      <c r="G178" s="83"/>
      <c r="H178" s="84"/>
      <c r="I178" s="85"/>
      <c r="J178" s="86"/>
      <c r="K178" s="84"/>
      <c r="L178" s="87"/>
    </row>
    <row r="179" spans="1:12">
      <c r="A179" s="80">
        <v>174</v>
      </c>
      <c r="B179" s="88" t="s">
        <v>311</v>
      </c>
      <c r="C179" s="88" t="s">
        <v>69</v>
      </c>
      <c r="D179" s="88"/>
      <c r="E179" s="88"/>
      <c r="F179" s="89" t="s">
        <v>69</v>
      </c>
      <c r="G179" s="93"/>
      <c r="H179" s="84"/>
      <c r="I179" s="85"/>
      <c r="J179" s="86"/>
      <c r="K179" s="84"/>
      <c r="L179" s="87"/>
    </row>
    <row r="180" spans="1:12">
      <c r="A180" s="80">
        <v>175</v>
      </c>
      <c r="B180" s="88" t="s">
        <v>87</v>
      </c>
      <c r="C180" s="88" t="s">
        <v>69</v>
      </c>
      <c r="D180" s="88"/>
      <c r="E180" s="88"/>
      <c r="F180" s="89" t="s">
        <v>69</v>
      </c>
      <c r="G180" s="93"/>
      <c r="H180" s="84"/>
      <c r="I180" s="85"/>
      <c r="J180" s="86"/>
      <c r="K180" s="84"/>
      <c r="L180" s="87"/>
    </row>
    <row r="181" spans="1:12">
      <c r="A181" s="80">
        <v>176</v>
      </c>
      <c r="B181" s="88" t="s">
        <v>312</v>
      </c>
      <c r="C181" s="88" t="s">
        <v>69</v>
      </c>
      <c r="D181" s="88"/>
      <c r="E181" s="88"/>
      <c r="F181" s="89" t="s">
        <v>69</v>
      </c>
      <c r="G181" s="93"/>
      <c r="H181" s="84"/>
      <c r="I181" s="85"/>
      <c r="J181" s="86"/>
      <c r="K181" s="84"/>
      <c r="L181" s="87"/>
    </row>
    <row r="182" ht="60" spans="1:12">
      <c r="A182" s="80">
        <v>177</v>
      </c>
      <c r="B182" s="88" t="s">
        <v>313</v>
      </c>
      <c r="C182" s="88" t="s">
        <v>314</v>
      </c>
      <c r="D182" s="88" t="s">
        <v>315</v>
      </c>
      <c r="E182" s="88" t="s">
        <v>73</v>
      </c>
      <c r="F182" s="89" t="s">
        <v>108</v>
      </c>
      <c r="G182" s="90">
        <v>306.48</v>
      </c>
      <c r="H182" s="84"/>
      <c r="I182" s="85">
        <v>0.03</v>
      </c>
      <c r="J182" s="86">
        <f>ROUND(H182*(1+I182),2)</f>
        <v>0</v>
      </c>
      <c r="K182" s="84">
        <f>ROUND(J182*G182,2)</f>
        <v>0</v>
      </c>
      <c r="L182" s="87"/>
    </row>
    <row r="183" ht="60" spans="1:12">
      <c r="A183" s="80">
        <v>178</v>
      </c>
      <c r="B183" s="88" t="s">
        <v>223</v>
      </c>
      <c r="C183" s="88" t="s">
        <v>316</v>
      </c>
      <c r="D183" s="88" t="s">
        <v>315</v>
      </c>
      <c r="E183" s="88" t="s">
        <v>73</v>
      </c>
      <c r="F183" s="89" t="s">
        <v>108</v>
      </c>
      <c r="G183" s="90">
        <v>289.53</v>
      </c>
      <c r="H183" s="84"/>
      <c r="I183" s="85">
        <v>0.03</v>
      </c>
      <c r="J183" s="86">
        <f>ROUND(H183*(1+I183),2)</f>
        <v>0</v>
      </c>
      <c r="K183" s="84">
        <f>ROUND(J183*G183,2)</f>
        <v>0</v>
      </c>
      <c r="L183" s="87"/>
    </row>
    <row r="184" ht="60" spans="1:12">
      <c r="A184" s="80">
        <v>179</v>
      </c>
      <c r="B184" s="88" t="s">
        <v>317</v>
      </c>
      <c r="C184" s="88" t="s">
        <v>318</v>
      </c>
      <c r="D184" s="88" t="s">
        <v>315</v>
      </c>
      <c r="E184" s="88" t="s">
        <v>73</v>
      </c>
      <c r="F184" s="89" t="s">
        <v>108</v>
      </c>
      <c r="G184" s="90">
        <v>207.71</v>
      </c>
      <c r="H184" s="84"/>
      <c r="I184" s="85">
        <v>0.03</v>
      </c>
      <c r="J184" s="86">
        <f>ROUND(H184*(1+I184),2)</f>
        <v>0</v>
      </c>
      <c r="K184" s="84">
        <f>ROUND(J184*G184,2)</f>
        <v>0</v>
      </c>
      <c r="L184" s="87"/>
    </row>
    <row r="185" spans="1:12">
      <c r="A185" s="80">
        <v>180</v>
      </c>
      <c r="B185" s="88" t="s">
        <v>319</v>
      </c>
      <c r="C185" s="88" t="s">
        <v>69</v>
      </c>
      <c r="D185" s="88"/>
      <c r="E185" s="88"/>
      <c r="F185" s="89" t="s">
        <v>69</v>
      </c>
      <c r="G185" s="93"/>
      <c r="H185" s="84"/>
      <c r="I185" s="85"/>
      <c r="J185" s="86"/>
      <c r="K185" s="84"/>
      <c r="L185" s="87"/>
    </row>
    <row r="186" ht="132" spans="1:12">
      <c r="A186" s="80">
        <v>181</v>
      </c>
      <c r="B186" s="88" t="s">
        <v>320</v>
      </c>
      <c r="C186" s="88" t="s">
        <v>321</v>
      </c>
      <c r="D186" s="88" t="s">
        <v>322</v>
      </c>
      <c r="E186" s="88" t="s">
        <v>73</v>
      </c>
      <c r="F186" s="89" t="s">
        <v>262</v>
      </c>
      <c r="G186" s="90">
        <v>21</v>
      </c>
      <c r="H186" s="84"/>
      <c r="I186" s="85">
        <v>0.03</v>
      </c>
      <c r="J186" s="86">
        <f>ROUND(H186*(1+I186),2)</f>
        <v>0</v>
      </c>
      <c r="K186" s="84">
        <f>ROUND(J186*G186,2)</f>
        <v>0</v>
      </c>
      <c r="L186" s="87"/>
    </row>
    <row r="187" ht="72" spans="1:12">
      <c r="A187" s="80">
        <v>182</v>
      </c>
      <c r="B187" s="88" t="s">
        <v>323</v>
      </c>
      <c r="C187" s="88" t="s">
        <v>324</v>
      </c>
      <c r="D187" s="88" t="s">
        <v>325</v>
      </c>
      <c r="E187" s="88" t="s">
        <v>73</v>
      </c>
      <c r="F187" s="89" t="s">
        <v>262</v>
      </c>
      <c r="G187" s="90">
        <v>34</v>
      </c>
      <c r="H187" s="84"/>
      <c r="I187" s="85">
        <v>0.03</v>
      </c>
      <c r="J187" s="86">
        <f>ROUND(H187*(1+I187),2)</f>
        <v>0</v>
      </c>
      <c r="K187" s="84">
        <f>ROUND(J187*G187,2)</f>
        <v>0</v>
      </c>
      <c r="L187" s="87"/>
    </row>
    <row r="188" spans="1:12">
      <c r="A188" s="80">
        <v>183</v>
      </c>
      <c r="B188" s="88" t="s">
        <v>263</v>
      </c>
      <c r="C188" s="88" t="s">
        <v>69</v>
      </c>
      <c r="D188" s="88"/>
      <c r="E188" s="88"/>
      <c r="F188" s="89" t="s">
        <v>69</v>
      </c>
      <c r="G188" s="93"/>
      <c r="H188" s="84"/>
      <c r="I188" s="85"/>
      <c r="J188" s="86"/>
      <c r="K188" s="84"/>
      <c r="L188" s="87"/>
    </row>
    <row r="189" ht="228" spans="1:12">
      <c r="A189" s="80">
        <v>184</v>
      </c>
      <c r="B189" s="88" t="s">
        <v>326</v>
      </c>
      <c r="C189" s="88" t="s">
        <v>327</v>
      </c>
      <c r="D189" s="89" t="s">
        <v>139</v>
      </c>
      <c r="E189" s="105" t="s">
        <v>140</v>
      </c>
      <c r="F189" s="89" t="s">
        <v>74</v>
      </c>
      <c r="G189" s="90">
        <v>2785.94</v>
      </c>
      <c r="H189" s="84"/>
      <c r="I189" s="85">
        <v>0.03</v>
      </c>
      <c r="J189" s="86">
        <f t="shared" ref="J189:J194" si="16">ROUND(H189*(1+I189),2)</f>
        <v>0</v>
      </c>
      <c r="K189" s="84">
        <f t="shared" ref="K189:K194" si="17">ROUND(J189*G189,2)</f>
        <v>0</v>
      </c>
      <c r="L189" s="87"/>
    </row>
    <row r="190" ht="228" spans="1:12">
      <c r="A190" s="80">
        <v>185</v>
      </c>
      <c r="B190" s="88" t="s">
        <v>264</v>
      </c>
      <c r="C190" s="88" t="s">
        <v>268</v>
      </c>
      <c r="D190" s="89" t="s">
        <v>139</v>
      </c>
      <c r="E190" s="105" t="s">
        <v>140</v>
      </c>
      <c r="F190" s="89" t="s">
        <v>74</v>
      </c>
      <c r="G190" s="90">
        <v>484.71</v>
      </c>
      <c r="H190" s="84"/>
      <c r="I190" s="85">
        <v>0.03</v>
      </c>
      <c r="J190" s="86">
        <f t="shared" si="16"/>
        <v>0</v>
      </c>
      <c r="K190" s="84">
        <f t="shared" si="17"/>
        <v>0</v>
      </c>
      <c r="L190" s="87"/>
    </row>
    <row r="191" ht="228" spans="1:12">
      <c r="A191" s="80">
        <v>186</v>
      </c>
      <c r="B191" s="88" t="s">
        <v>267</v>
      </c>
      <c r="C191" s="88" t="s">
        <v>268</v>
      </c>
      <c r="D191" s="89" t="s">
        <v>139</v>
      </c>
      <c r="E191" s="105" t="s">
        <v>140</v>
      </c>
      <c r="F191" s="89" t="s">
        <v>74</v>
      </c>
      <c r="G191" s="90">
        <v>708.27</v>
      </c>
      <c r="H191" s="84"/>
      <c r="I191" s="85">
        <v>0.03</v>
      </c>
      <c r="J191" s="86">
        <f t="shared" si="16"/>
        <v>0</v>
      </c>
      <c r="K191" s="84">
        <f t="shared" si="17"/>
        <v>0</v>
      </c>
      <c r="L191" s="87"/>
    </row>
    <row r="192" ht="84" spans="1:12">
      <c r="A192" s="80">
        <v>187</v>
      </c>
      <c r="B192" s="88" t="s">
        <v>269</v>
      </c>
      <c r="C192" s="88" t="s">
        <v>270</v>
      </c>
      <c r="D192" s="89" t="s">
        <v>139</v>
      </c>
      <c r="E192" s="88" t="s">
        <v>121</v>
      </c>
      <c r="F192" s="89" t="s">
        <v>74</v>
      </c>
      <c r="G192" s="90">
        <v>708.27</v>
      </c>
      <c r="H192" s="84"/>
      <c r="I192" s="85">
        <v>0.03</v>
      </c>
      <c r="J192" s="86">
        <f t="shared" si="16"/>
        <v>0</v>
      </c>
      <c r="K192" s="84">
        <f t="shared" si="17"/>
        <v>0</v>
      </c>
      <c r="L192" s="87"/>
    </row>
    <row r="193" ht="84" spans="1:12">
      <c r="A193" s="80">
        <v>188</v>
      </c>
      <c r="B193" s="88" t="s">
        <v>70</v>
      </c>
      <c r="C193" s="88" t="s">
        <v>271</v>
      </c>
      <c r="D193" s="88" t="s">
        <v>72</v>
      </c>
      <c r="E193" s="88" t="s">
        <v>73</v>
      </c>
      <c r="F193" s="89" t="s">
        <v>74</v>
      </c>
      <c r="G193" s="90">
        <v>261.84</v>
      </c>
      <c r="H193" s="84"/>
      <c r="I193" s="85">
        <v>0.03</v>
      </c>
      <c r="J193" s="86">
        <f t="shared" si="16"/>
        <v>0</v>
      </c>
      <c r="K193" s="84">
        <f t="shared" si="17"/>
        <v>0</v>
      </c>
      <c r="L193" s="87"/>
    </row>
    <row r="194" ht="72" spans="1:12">
      <c r="A194" s="80">
        <v>189</v>
      </c>
      <c r="B194" s="88" t="s">
        <v>272</v>
      </c>
      <c r="C194" s="88" t="s">
        <v>270</v>
      </c>
      <c r="D194" s="88" t="s">
        <v>72</v>
      </c>
      <c r="E194" s="88" t="s">
        <v>73</v>
      </c>
      <c r="F194" s="89" t="s">
        <v>74</v>
      </c>
      <c r="G194" s="90">
        <v>2113.97</v>
      </c>
      <c r="H194" s="84"/>
      <c r="I194" s="85">
        <v>0.03</v>
      </c>
      <c r="J194" s="86">
        <f t="shared" si="16"/>
        <v>0</v>
      </c>
      <c r="K194" s="84">
        <f t="shared" si="17"/>
        <v>0</v>
      </c>
      <c r="L194" s="87"/>
    </row>
    <row r="195" spans="1:12">
      <c r="A195" s="80">
        <v>190</v>
      </c>
      <c r="B195" s="88" t="s">
        <v>150</v>
      </c>
      <c r="C195" s="88" t="s">
        <v>69</v>
      </c>
      <c r="D195" s="88"/>
      <c r="E195" s="88"/>
      <c r="F195" s="89" t="s">
        <v>69</v>
      </c>
      <c r="G195" s="93"/>
      <c r="H195" s="84"/>
      <c r="I195" s="85"/>
      <c r="J195" s="86"/>
      <c r="K195" s="84"/>
      <c r="L195" s="87"/>
    </row>
    <row r="196" spans="1:12">
      <c r="A196" s="80">
        <v>191</v>
      </c>
      <c r="B196" s="88" t="s">
        <v>312</v>
      </c>
      <c r="C196" s="88" t="s">
        <v>69</v>
      </c>
      <c r="D196" s="88"/>
      <c r="E196" s="88"/>
      <c r="F196" s="89" t="s">
        <v>69</v>
      </c>
      <c r="G196" s="93"/>
      <c r="H196" s="84"/>
      <c r="I196" s="85"/>
      <c r="J196" s="86"/>
      <c r="K196" s="84"/>
      <c r="L196" s="87"/>
    </row>
    <row r="197" ht="60" spans="1:12">
      <c r="A197" s="80">
        <v>192</v>
      </c>
      <c r="B197" s="88" t="s">
        <v>313</v>
      </c>
      <c r="C197" s="88" t="s">
        <v>314</v>
      </c>
      <c r="D197" s="88" t="s">
        <v>315</v>
      </c>
      <c r="E197" s="88" t="s">
        <v>73</v>
      </c>
      <c r="F197" s="89" t="s">
        <v>108</v>
      </c>
      <c r="G197" s="90">
        <v>432.25</v>
      </c>
      <c r="H197" s="84"/>
      <c r="I197" s="85">
        <v>0.03</v>
      </c>
      <c r="J197" s="86">
        <f>ROUND(H197*(1+I197),2)</f>
        <v>0</v>
      </c>
      <c r="K197" s="84">
        <f>ROUND(J197*G197,2)</f>
        <v>0</v>
      </c>
      <c r="L197" s="87"/>
    </row>
    <row r="198" ht="60" spans="1:12">
      <c r="A198" s="80">
        <v>193</v>
      </c>
      <c r="B198" s="88" t="s">
        <v>223</v>
      </c>
      <c r="C198" s="88" t="s">
        <v>316</v>
      </c>
      <c r="D198" s="88" t="s">
        <v>315</v>
      </c>
      <c r="E198" s="88" t="s">
        <v>73</v>
      </c>
      <c r="F198" s="89" t="s">
        <v>108</v>
      </c>
      <c r="G198" s="90">
        <v>143.33</v>
      </c>
      <c r="H198" s="84"/>
      <c r="I198" s="85">
        <v>0.03</v>
      </c>
      <c r="J198" s="86">
        <f>ROUND(H198*(1+I198),2)</f>
        <v>0</v>
      </c>
      <c r="K198" s="84">
        <f>ROUND(J198*G198,2)</f>
        <v>0</v>
      </c>
      <c r="L198" s="87"/>
    </row>
    <row r="199" ht="60" spans="1:12">
      <c r="A199" s="80">
        <v>194</v>
      </c>
      <c r="B199" s="88" t="s">
        <v>317</v>
      </c>
      <c r="C199" s="88" t="s">
        <v>318</v>
      </c>
      <c r="D199" s="88" t="s">
        <v>315</v>
      </c>
      <c r="E199" s="88" t="s">
        <v>73</v>
      </c>
      <c r="F199" s="89" t="s">
        <v>108</v>
      </c>
      <c r="G199" s="90">
        <v>375.83</v>
      </c>
      <c r="H199" s="84"/>
      <c r="I199" s="85">
        <v>0.03</v>
      </c>
      <c r="J199" s="86">
        <f>ROUND(H199*(1+I199),2)</f>
        <v>0</v>
      </c>
      <c r="K199" s="84">
        <f>ROUND(J199*G199,2)</f>
        <v>0</v>
      </c>
      <c r="L199" s="87"/>
    </row>
    <row r="200" spans="1:12">
      <c r="A200" s="80">
        <v>195</v>
      </c>
      <c r="B200" s="88" t="s">
        <v>319</v>
      </c>
      <c r="C200" s="88" t="s">
        <v>69</v>
      </c>
      <c r="D200" s="88"/>
      <c r="E200" s="88"/>
      <c r="F200" s="89" t="s">
        <v>69</v>
      </c>
      <c r="G200" s="93"/>
      <c r="H200" s="84"/>
      <c r="I200" s="85"/>
      <c r="J200" s="86"/>
      <c r="K200" s="84"/>
      <c r="L200" s="87"/>
    </row>
    <row r="201" ht="132" spans="1:12">
      <c r="A201" s="80">
        <v>196</v>
      </c>
      <c r="B201" s="88" t="s">
        <v>320</v>
      </c>
      <c r="C201" s="88" t="s">
        <v>321</v>
      </c>
      <c r="D201" s="88" t="s">
        <v>322</v>
      </c>
      <c r="E201" s="88" t="s">
        <v>73</v>
      </c>
      <c r="F201" s="89" t="s">
        <v>262</v>
      </c>
      <c r="G201" s="90">
        <v>26</v>
      </c>
      <c r="H201" s="84"/>
      <c r="I201" s="85">
        <v>0.03</v>
      </c>
      <c r="J201" s="86">
        <f>ROUND(H201*(1+I201),2)</f>
        <v>0</v>
      </c>
      <c r="K201" s="84">
        <f>ROUND(J201*G201,2)</f>
        <v>0</v>
      </c>
      <c r="L201" s="87"/>
    </row>
    <row r="202" ht="72" spans="1:12">
      <c r="A202" s="80">
        <v>197</v>
      </c>
      <c r="B202" s="88" t="s">
        <v>323</v>
      </c>
      <c r="C202" s="88" t="s">
        <v>324</v>
      </c>
      <c r="D202" s="88" t="s">
        <v>325</v>
      </c>
      <c r="E202" s="88" t="s">
        <v>73</v>
      </c>
      <c r="F202" s="89" t="s">
        <v>262</v>
      </c>
      <c r="G202" s="90">
        <v>44</v>
      </c>
      <c r="H202" s="84"/>
      <c r="I202" s="85">
        <v>0.03</v>
      </c>
      <c r="J202" s="86">
        <f>ROUND(H202*(1+I202),2)</f>
        <v>0</v>
      </c>
      <c r="K202" s="84">
        <f>ROUND(J202*G202,2)</f>
        <v>0</v>
      </c>
      <c r="L202" s="87"/>
    </row>
    <row r="203" spans="1:12">
      <c r="A203" s="80">
        <v>198</v>
      </c>
      <c r="B203" s="88" t="s">
        <v>263</v>
      </c>
      <c r="C203" s="88" t="s">
        <v>69</v>
      </c>
      <c r="D203" s="88"/>
      <c r="E203" s="88"/>
      <c r="F203" s="89" t="s">
        <v>69</v>
      </c>
      <c r="G203" s="93"/>
      <c r="H203" s="84"/>
      <c r="I203" s="85"/>
      <c r="J203" s="86"/>
      <c r="K203" s="84"/>
      <c r="L203" s="87"/>
    </row>
    <row r="204" ht="228" spans="1:12">
      <c r="A204" s="80">
        <v>199</v>
      </c>
      <c r="B204" s="88" t="s">
        <v>326</v>
      </c>
      <c r="C204" s="88" t="s">
        <v>327</v>
      </c>
      <c r="D204" s="89" t="s">
        <v>139</v>
      </c>
      <c r="E204" s="105" t="s">
        <v>140</v>
      </c>
      <c r="F204" s="89" t="s">
        <v>74</v>
      </c>
      <c r="G204" s="90">
        <v>1363.82</v>
      </c>
      <c r="H204" s="84"/>
      <c r="I204" s="85">
        <v>0.03</v>
      </c>
      <c r="J204" s="86">
        <f>ROUND(H204*(1+I204),2)</f>
        <v>0</v>
      </c>
      <c r="K204" s="84">
        <f>ROUND(J204*G204,2)</f>
        <v>0</v>
      </c>
      <c r="L204" s="87"/>
    </row>
    <row r="205" ht="228" spans="1:12">
      <c r="A205" s="80">
        <v>200</v>
      </c>
      <c r="B205" s="88" t="s">
        <v>264</v>
      </c>
      <c r="C205" s="88" t="s">
        <v>268</v>
      </c>
      <c r="D205" s="89" t="s">
        <v>139</v>
      </c>
      <c r="E205" s="105" t="s">
        <v>140</v>
      </c>
      <c r="F205" s="89" t="s">
        <v>74</v>
      </c>
      <c r="G205" s="90">
        <v>1864.97</v>
      </c>
      <c r="H205" s="84"/>
      <c r="I205" s="85">
        <v>0.03</v>
      </c>
      <c r="J205" s="86">
        <f>ROUND(H205*(1+I205),2)</f>
        <v>0</v>
      </c>
      <c r="K205" s="84">
        <f>ROUND(J205*G205,2)</f>
        <v>0</v>
      </c>
      <c r="L205" s="87"/>
    </row>
    <row r="206" ht="84" spans="1:12">
      <c r="A206" s="80">
        <v>201</v>
      </c>
      <c r="B206" s="88" t="s">
        <v>265</v>
      </c>
      <c r="C206" s="88" t="s">
        <v>266</v>
      </c>
      <c r="D206" s="89" t="s">
        <v>139</v>
      </c>
      <c r="E206" s="88" t="s">
        <v>121</v>
      </c>
      <c r="F206" s="89" t="s">
        <v>74</v>
      </c>
      <c r="G206" s="90">
        <v>250.57</v>
      </c>
      <c r="H206" s="84"/>
      <c r="I206" s="85">
        <v>0.03</v>
      </c>
      <c r="J206" s="86">
        <f>ROUND(H206*(1+I206),2)</f>
        <v>0</v>
      </c>
      <c r="K206" s="84">
        <f>ROUND(J206*G206,2)</f>
        <v>0</v>
      </c>
      <c r="L206" s="87"/>
    </row>
    <row r="207" ht="84" spans="1:12">
      <c r="A207" s="80">
        <v>202</v>
      </c>
      <c r="B207" s="88" t="s">
        <v>70</v>
      </c>
      <c r="C207" s="88" t="s">
        <v>271</v>
      </c>
      <c r="D207" s="88" t="s">
        <v>72</v>
      </c>
      <c r="E207" s="88" t="s">
        <v>73</v>
      </c>
      <c r="F207" s="89" t="s">
        <v>74</v>
      </c>
      <c r="G207" s="90">
        <v>307.36</v>
      </c>
      <c r="H207" s="84"/>
      <c r="I207" s="85">
        <v>0.03</v>
      </c>
      <c r="J207" s="86">
        <f>ROUND(H207*(1+I207),2)</f>
        <v>0</v>
      </c>
      <c r="K207" s="84">
        <f>ROUND(J207*G207,2)</f>
        <v>0</v>
      </c>
      <c r="L207" s="87"/>
    </row>
    <row r="208" ht="72" spans="1:12">
      <c r="A208" s="80">
        <v>203</v>
      </c>
      <c r="B208" s="88" t="s">
        <v>272</v>
      </c>
      <c r="C208" s="88" t="s">
        <v>270</v>
      </c>
      <c r="D208" s="88" t="s">
        <v>72</v>
      </c>
      <c r="E208" s="88" t="s">
        <v>73</v>
      </c>
      <c r="F208" s="89" t="s">
        <v>74</v>
      </c>
      <c r="G208" s="90">
        <v>1951.02</v>
      </c>
      <c r="H208" s="84"/>
      <c r="I208" s="85">
        <v>0.03</v>
      </c>
      <c r="J208" s="86">
        <f>ROUND(H208*(1+I208),2)</f>
        <v>0</v>
      </c>
      <c r="K208" s="84">
        <f>ROUND(J208*G208,2)</f>
        <v>0</v>
      </c>
      <c r="L208" s="87"/>
    </row>
    <row r="209" spans="1:12">
      <c r="A209" s="80">
        <v>204</v>
      </c>
      <c r="B209" s="88" t="s">
        <v>328</v>
      </c>
      <c r="C209" s="88" t="s">
        <v>69</v>
      </c>
      <c r="D209" s="88"/>
      <c r="E209" s="88"/>
      <c r="F209" s="89" t="s">
        <v>69</v>
      </c>
      <c r="G209" s="93"/>
      <c r="H209" s="84"/>
      <c r="I209" s="85"/>
      <c r="J209" s="86"/>
      <c r="K209" s="84"/>
      <c r="L209" s="87"/>
    </row>
    <row r="210" ht="48" spans="1:12">
      <c r="A210" s="80">
        <v>205</v>
      </c>
      <c r="B210" s="88" t="s">
        <v>329</v>
      </c>
      <c r="C210" s="88" t="s">
        <v>330</v>
      </c>
      <c r="D210" s="88" t="s">
        <v>139</v>
      </c>
      <c r="E210" s="88" t="s">
        <v>73</v>
      </c>
      <c r="F210" s="89" t="s">
        <v>108</v>
      </c>
      <c r="G210" s="90">
        <v>420</v>
      </c>
      <c r="H210" s="84"/>
      <c r="I210" s="85">
        <v>0.03</v>
      </c>
      <c r="J210" s="86">
        <f>ROUND(H210*(1+I210),2)</f>
        <v>0</v>
      </c>
      <c r="K210" s="84">
        <f>ROUND(J210*G210,2)</f>
        <v>0</v>
      </c>
      <c r="L210" s="87"/>
    </row>
    <row r="211" spans="1:12">
      <c r="A211" s="80">
        <v>206</v>
      </c>
      <c r="B211" s="88" t="s">
        <v>331</v>
      </c>
      <c r="C211" s="88" t="s">
        <v>69</v>
      </c>
      <c r="D211" s="88"/>
      <c r="E211" s="88"/>
      <c r="F211" s="89" t="s">
        <v>69</v>
      </c>
      <c r="G211" s="93"/>
      <c r="H211" s="84"/>
      <c r="I211" s="85"/>
      <c r="J211" s="86"/>
      <c r="K211" s="84"/>
      <c r="L211" s="87"/>
    </row>
    <row r="212" ht="36" spans="1:12">
      <c r="A212" s="80">
        <v>207</v>
      </c>
      <c r="B212" s="88" t="s">
        <v>332</v>
      </c>
      <c r="C212" s="88" t="s">
        <v>333</v>
      </c>
      <c r="D212" s="107" t="s">
        <v>334</v>
      </c>
      <c r="E212" s="88" t="s">
        <v>73</v>
      </c>
      <c r="F212" s="89" t="s">
        <v>108</v>
      </c>
      <c r="G212" s="90">
        <v>550</v>
      </c>
      <c r="H212" s="84"/>
      <c r="I212" s="85">
        <v>0.03</v>
      </c>
      <c r="J212" s="86">
        <f>ROUND(H212*(1+I212),2)</f>
        <v>0</v>
      </c>
      <c r="K212" s="84">
        <f>ROUND(J212*G212,2)</f>
        <v>0</v>
      </c>
      <c r="L212" s="87"/>
    </row>
    <row r="213" ht="24" spans="1:12">
      <c r="A213" s="80">
        <v>208</v>
      </c>
      <c r="B213" s="88" t="s">
        <v>179</v>
      </c>
      <c r="C213" s="88"/>
      <c r="D213" s="107"/>
      <c r="E213" s="88"/>
      <c r="F213" s="89"/>
      <c r="G213" s="90"/>
      <c r="H213" s="84"/>
      <c r="I213" s="85"/>
      <c r="J213" s="86"/>
      <c r="K213" s="84"/>
      <c r="L213" s="87"/>
    </row>
    <row r="214" spans="1:12">
      <c r="A214" s="80">
        <v>209</v>
      </c>
      <c r="B214" s="98" t="s">
        <v>87</v>
      </c>
      <c r="C214" s="98"/>
      <c r="D214" s="98"/>
      <c r="E214" s="98"/>
      <c r="F214" s="99"/>
      <c r="G214" s="106"/>
      <c r="H214" s="84"/>
      <c r="I214" s="85"/>
      <c r="J214" s="86"/>
      <c r="K214" s="84"/>
      <c r="L214" s="87"/>
    </row>
    <row r="215" spans="1:12">
      <c r="A215" s="80">
        <v>210</v>
      </c>
      <c r="B215" s="98" t="s">
        <v>335</v>
      </c>
      <c r="C215" s="98"/>
      <c r="D215" s="98"/>
      <c r="E215" s="98"/>
      <c r="F215" s="99"/>
      <c r="G215" s="106"/>
      <c r="H215" s="84"/>
      <c r="I215" s="85"/>
      <c r="J215" s="86"/>
      <c r="K215" s="84"/>
      <c r="L215" s="87"/>
    </row>
    <row r="216" ht="48" spans="1:12">
      <c r="A216" s="80">
        <v>211</v>
      </c>
      <c r="B216" s="98" t="s">
        <v>285</v>
      </c>
      <c r="C216" s="98" t="s">
        <v>286</v>
      </c>
      <c r="D216" s="98" t="s">
        <v>287</v>
      </c>
      <c r="E216" s="98" t="s">
        <v>183</v>
      </c>
      <c r="F216" s="99" t="s">
        <v>262</v>
      </c>
      <c r="G216" s="100" t="s">
        <v>336</v>
      </c>
      <c r="H216" s="84"/>
      <c r="I216" s="85">
        <v>0.03</v>
      </c>
      <c r="J216" s="86">
        <f t="shared" ref="J216:J222" si="18">ROUND(H216*(1+I216),2)</f>
        <v>0</v>
      </c>
      <c r="K216" s="84">
        <f t="shared" ref="K216:K222" si="19">ROUND(J216*G216,2)</f>
        <v>0</v>
      </c>
      <c r="L216" s="87"/>
    </row>
    <row r="217" ht="48" spans="1:12">
      <c r="A217" s="80">
        <v>212</v>
      </c>
      <c r="B217" s="98" t="s">
        <v>226</v>
      </c>
      <c r="C217" s="98" t="s">
        <v>291</v>
      </c>
      <c r="D217" s="98" t="s">
        <v>182</v>
      </c>
      <c r="E217" s="98" t="s">
        <v>183</v>
      </c>
      <c r="F217" s="99" t="s">
        <v>95</v>
      </c>
      <c r="G217" s="100" t="s">
        <v>337</v>
      </c>
      <c r="H217" s="84"/>
      <c r="I217" s="85">
        <v>0.03</v>
      </c>
      <c r="J217" s="86">
        <f t="shared" si="18"/>
        <v>0</v>
      </c>
      <c r="K217" s="84">
        <f t="shared" si="19"/>
        <v>0</v>
      </c>
      <c r="L217" s="87"/>
    </row>
    <row r="218" ht="48" spans="1:12">
      <c r="A218" s="80">
        <v>213</v>
      </c>
      <c r="B218" s="98" t="s">
        <v>293</v>
      </c>
      <c r="C218" s="98" t="s">
        <v>294</v>
      </c>
      <c r="D218" s="98" t="s">
        <v>182</v>
      </c>
      <c r="E218" s="98" t="s">
        <v>183</v>
      </c>
      <c r="F218" s="99" t="s">
        <v>95</v>
      </c>
      <c r="G218" s="100" t="s">
        <v>338</v>
      </c>
      <c r="H218" s="84"/>
      <c r="I218" s="85">
        <v>0.03</v>
      </c>
      <c r="J218" s="86">
        <f t="shared" si="18"/>
        <v>0</v>
      </c>
      <c r="K218" s="84">
        <f t="shared" si="19"/>
        <v>0</v>
      </c>
      <c r="L218" s="87"/>
    </row>
    <row r="219" ht="48" spans="1:12">
      <c r="A219" s="80">
        <v>214</v>
      </c>
      <c r="B219" s="98" t="s">
        <v>339</v>
      </c>
      <c r="C219" s="98" t="s">
        <v>340</v>
      </c>
      <c r="D219" s="98" t="s">
        <v>182</v>
      </c>
      <c r="E219" s="98" t="s">
        <v>183</v>
      </c>
      <c r="F219" s="99" t="s">
        <v>95</v>
      </c>
      <c r="G219" s="100" t="s">
        <v>341</v>
      </c>
      <c r="H219" s="84"/>
      <c r="I219" s="85">
        <v>0.03</v>
      </c>
      <c r="J219" s="86">
        <f t="shared" si="18"/>
        <v>0</v>
      </c>
      <c r="K219" s="84">
        <f t="shared" si="19"/>
        <v>0</v>
      </c>
      <c r="L219" s="87"/>
    </row>
    <row r="220" ht="48" spans="1:12">
      <c r="A220" s="80">
        <v>215</v>
      </c>
      <c r="B220" s="98" t="s">
        <v>296</v>
      </c>
      <c r="C220" s="98" t="s">
        <v>297</v>
      </c>
      <c r="D220" s="98" t="s">
        <v>182</v>
      </c>
      <c r="E220" s="98" t="s">
        <v>183</v>
      </c>
      <c r="F220" s="99" t="s">
        <v>95</v>
      </c>
      <c r="G220" s="100" t="s">
        <v>342</v>
      </c>
      <c r="H220" s="84"/>
      <c r="I220" s="85">
        <v>0.03</v>
      </c>
      <c r="J220" s="86">
        <f t="shared" si="18"/>
        <v>0</v>
      </c>
      <c r="K220" s="84">
        <f t="shared" si="19"/>
        <v>0</v>
      </c>
      <c r="L220" s="87"/>
    </row>
    <row r="221" ht="48" spans="1:12">
      <c r="A221" s="80">
        <v>216</v>
      </c>
      <c r="B221" s="98" t="s">
        <v>299</v>
      </c>
      <c r="C221" s="98" t="s">
        <v>300</v>
      </c>
      <c r="D221" s="98" t="s">
        <v>182</v>
      </c>
      <c r="E221" s="98" t="s">
        <v>183</v>
      </c>
      <c r="F221" s="99" t="s">
        <v>74</v>
      </c>
      <c r="G221" s="100" t="s">
        <v>343</v>
      </c>
      <c r="H221" s="84"/>
      <c r="I221" s="85">
        <v>0.03</v>
      </c>
      <c r="J221" s="86">
        <f t="shared" si="18"/>
        <v>0</v>
      </c>
      <c r="K221" s="84">
        <f t="shared" si="19"/>
        <v>0</v>
      </c>
      <c r="L221" s="87"/>
    </row>
    <row r="222" ht="48" spans="1:12">
      <c r="A222" s="80">
        <v>217</v>
      </c>
      <c r="B222" s="98" t="s">
        <v>344</v>
      </c>
      <c r="C222" s="98" t="s">
        <v>345</v>
      </c>
      <c r="D222" s="98" t="s">
        <v>182</v>
      </c>
      <c r="E222" s="98" t="s">
        <v>183</v>
      </c>
      <c r="F222" s="99" t="s">
        <v>95</v>
      </c>
      <c r="G222" s="100" t="s">
        <v>346</v>
      </c>
      <c r="H222" s="84"/>
      <c r="I222" s="85">
        <v>0.03</v>
      </c>
      <c r="J222" s="86">
        <f t="shared" si="18"/>
        <v>0</v>
      </c>
      <c r="K222" s="84">
        <f t="shared" si="19"/>
        <v>0</v>
      </c>
      <c r="L222" s="87"/>
    </row>
    <row r="223" spans="1:12">
      <c r="A223" s="80">
        <v>218</v>
      </c>
      <c r="B223" s="98" t="s">
        <v>150</v>
      </c>
      <c r="C223" s="98"/>
      <c r="D223" s="98"/>
      <c r="E223" s="98"/>
      <c r="F223" s="99"/>
      <c r="G223" s="106"/>
      <c r="H223" s="84"/>
      <c r="I223" s="85"/>
      <c r="J223" s="86"/>
      <c r="K223" s="84"/>
      <c r="L223" s="87"/>
    </row>
    <row r="224" spans="1:12">
      <c r="A224" s="80">
        <v>219</v>
      </c>
      <c r="B224" s="98" t="s">
        <v>335</v>
      </c>
      <c r="C224" s="98"/>
      <c r="D224" s="98"/>
      <c r="E224" s="98"/>
      <c r="F224" s="99"/>
      <c r="G224" s="106"/>
      <c r="H224" s="84"/>
      <c r="I224" s="85"/>
      <c r="J224" s="86"/>
      <c r="K224" s="84"/>
      <c r="L224" s="87"/>
    </row>
    <row r="225" ht="48" spans="1:12">
      <c r="A225" s="80">
        <v>220</v>
      </c>
      <c r="B225" s="98" t="s">
        <v>285</v>
      </c>
      <c r="C225" s="98" t="s">
        <v>286</v>
      </c>
      <c r="D225" s="98" t="s">
        <v>287</v>
      </c>
      <c r="E225" s="98" t="s">
        <v>183</v>
      </c>
      <c r="F225" s="99" t="s">
        <v>262</v>
      </c>
      <c r="G225" s="100" t="s">
        <v>347</v>
      </c>
      <c r="H225" s="84"/>
      <c r="I225" s="85">
        <v>0.03</v>
      </c>
      <c r="J225" s="86">
        <f t="shared" ref="J225:J232" si="20">ROUND(H225*(1+I225),2)</f>
        <v>0</v>
      </c>
      <c r="K225" s="84">
        <f t="shared" ref="K225:K232" si="21">ROUND(J225*G225,2)</f>
        <v>0</v>
      </c>
      <c r="L225" s="87"/>
    </row>
    <row r="226" ht="48" spans="1:12">
      <c r="A226" s="80">
        <v>221</v>
      </c>
      <c r="B226" s="98" t="s">
        <v>226</v>
      </c>
      <c r="C226" s="98" t="s">
        <v>291</v>
      </c>
      <c r="D226" s="98" t="s">
        <v>182</v>
      </c>
      <c r="E226" s="98" t="s">
        <v>183</v>
      </c>
      <c r="F226" s="99" t="s">
        <v>95</v>
      </c>
      <c r="G226" s="100" t="s">
        <v>348</v>
      </c>
      <c r="H226" s="84"/>
      <c r="I226" s="85">
        <v>0.03</v>
      </c>
      <c r="J226" s="86">
        <f t="shared" si="20"/>
        <v>0</v>
      </c>
      <c r="K226" s="84">
        <f t="shared" si="21"/>
        <v>0</v>
      </c>
      <c r="L226" s="87"/>
    </row>
    <row r="227" ht="48" spans="1:12">
      <c r="A227" s="80">
        <v>222</v>
      </c>
      <c r="B227" s="98" t="s">
        <v>293</v>
      </c>
      <c r="C227" s="98" t="s">
        <v>294</v>
      </c>
      <c r="D227" s="98" t="s">
        <v>182</v>
      </c>
      <c r="E227" s="98" t="s">
        <v>183</v>
      </c>
      <c r="F227" s="99" t="s">
        <v>95</v>
      </c>
      <c r="G227" s="100" t="s">
        <v>349</v>
      </c>
      <c r="H227" s="84"/>
      <c r="I227" s="85">
        <v>0.03</v>
      </c>
      <c r="J227" s="86">
        <f t="shared" si="20"/>
        <v>0</v>
      </c>
      <c r="K227" s="84">
        <f t="shared" si="21"/>
        <v>0</v>
      </c>
      <c r="L227" s="87"/>
    </row>
    <row r="228" ht="48" spans="1:12">
      <c r="A228" s="80">
        <v>223</v>
      </c>
      <c r="B228" s="98" t="s">
        <v>339</v>
      </c>
      <c r="C228" s="98" t="s">
        <v>340</v>
      </c>
      <c r="D228" s="98" t="s">
        <v>182</v>
      </c>
      <c r="E228" s="98" t="s">
        <v>183</v>
      </c>
      <c r="F228" s="99" t="s">
        <v>95</v>
      </c>
      <c r="G228" s="100" t="s">
        <v>350</v>
      </c>
      <c r="H228" s="84"/>
      <c r="I228" s="85">
        <v>0.03</v>
      </c>
      <c r="J228" s="86">
        <f t="shared" si="20"/>
        <v>0</v>
      </c>
      <c r="K228" s="84">
        <f t="shared" si="21"/>
        <v>0</v>
      </c>
      <c r="L228" s="87"/>
    </row>
    <row r="229" ht="48" spans="1:12">
      <c r="A229" s="80">
        <v>224</v>
      </c>
      <c r="B229" s="98" t="s">
        <v>296</v>
      </c>
      <c r="C229" s="98" t="s">
        <v>297</v>
      </c>
      <c r="D229" s="98" t="s">
        <v>182</v>
      </c>
      <c r="E229" s="98" t="s">
        <v>183</v>
      </c>
      <c r="F229" s="99" t="s">
        <v>95</v>
      </c>
      <c r="G229" s="100" t="s">
        <v>351</v>
      </c>
      <c r="H229" s="84"/>
      <c r="I229" s="85">
        <v>0.03</v>
      </c>
      <c r="J229" s="86">
        <f t="shared" si="20"/>
        <v>0</v>
      </c>
      <c r="K229" s="84">
        <f t="shared" si="21"/>
        <v>0</v>
      </c>
      <c r="L229" s="87"/>
    </row>
    <row r="230" ht="48" spans="1:12">
      <c r="A230" s="80">
        <v>225</v>
      </c>
      <c r="B230" s="98" t="s">
        <v>299</v>
      </c>
      <c r="C230" s="98" t="s">
        <v>300</v>
      </c>
      <c r="D230" s="98" t="s">
        <v>182</v>
      </c>
      <c r="E230" s="98" t="s">
        <v>183</v>
      </c>
      <c r="F230" s="99" t="s">
        <v>74</v>
      </c>
      <c r="G230" s="100" t="s">
        <v>352</v>
      </c>
      <c r="H230" s="84"/>
      <c r="I230" s="85">
        <v>0.03</v>
      </c>
      <c r="J230" s="86">
        <f t="shared" si="20"/>
        <v>0</v>
      </c>
      <c r="K230" s="84">
        <f t="shared" si="21"/>
        <v>0</v>
      </c>
      <c r="L230" s="87"/>
    </row>
    <row r="231" ht="48" spans="1:12">
      <c r="A231" s="80">
        <v>226</v>
      </c>
      <c r="B231" s="98" t="s">
        <v>302</v>
      </c>
      <c r="C231" s="98" t="s">
        <v>303</v>
      </c>
      <c r="D231" s="98" t="s">
        <v>182</v>
      </c>
      <c r="E231" s="98" t="s">
        <v>183</v>
      </c>
      <c r="F231" s="99" t="s">
        <v>95</v>
      </c>
      <c r="G231" s="100" t="s">
        <v>353</v>
      </c>
      <c r="H231" s="84"/>
      <c r="I231" s="85">
        <v>0.03</v>
      </c>
      <c r="J231" s="86">
        <f t="shared" si="20"/>
        <v>0</v>
      </c>
      <c r="K231" s="84">
        <f t="shared" si="21"/>
        <v>0</v>
      </c>
      <c r="L231" s="87"/>
    </row>
    <row r="232" ht="48" spans="1:12">
      <c r="A232" s="80">
        <v>227</v>
      </c>
      <c r="B232" s="98" t="s">
        <v>344</v>
      </c>
      <c r="C232" s="98" t="s">
        <v>345</v>
      </c>
      <c r="D232" s="98" t="s">
        <v>182</v>
      </c>
      <c r="E232" s="98" t="s">
        <v>183</v>
      </c>
      <c r="F232" s="99" t="s">
        <v>95</v>
      </c>
      <c r="G232" s="100" t="s">
        <v>354</v>
      </c>
      <c r="H232" s="84"/>
      <c r="I232" s="85">
        <v>0.03</v>
      </c>
      <c r="J232" s="86">
        <f t="shared" si="20"/>
        <v>0</v>
      </c>
      <c r="K232" s="84">
        <f t="shared" si="21"/>
        <v>0</v>
      </c>
      <c r="L232" s="87"/>
    </row>
    <row r="233" spans="1:12">
      <c r="A233" s="80">
        <v>228</v>
      </c>
      <c r="B233" s="81" t="s">
        <v>355</v>
      </c>
      <c r="C233" s="82"/>
      <c r="D233" s="82"/>
      <c r="E233" s="82"/>
      <c r="F233" s="82"/>
      <c r="G233" s="83"/>
      <c r="H233" s="84"/>
      <c r="I233" s="85"/>
      <c r="J233" s="86"/>
      <c r="K233" s="84"/>
      <c r="L233" s="87"/>
    </row>
    <row r="234" spans="1:12">
      <c r="A234" s="80">
        <v>229</v>
      </c>
      <c r="B234" s="88" t="s">
        <v>356</v>
      </c>
      <c r="C234" s="88" t="s">
        <v>69</v>
      </c>
      <c r="D234" s="88"/>
      <c r="E234" s="88"/>
      <c r="F234" s="89" t="s">
        <v>69</v>
      </c>
      <c r="G234" s="93"/>
      <c r="H234" s="84"/>
      <c r="I234" s="85"/>
      <c r="J234" s="86"/>
      <c r="K234" s="84"/>
      <c r="L234" s="87"/>
    </row>
    <row r="235" spans="1:12">
      <c r="A235" s="80">
        <v>230</v>
      </c>
      <c r="B235" s="88" t="s">
        <v>357</v>
      </c>
      <c r="C235" s="88" t="s">
        <v>69</v>
      </c>
      <c r="D235" s="88"/>
      <c r="E235" s="88"/>
      <c r="F235" s="89" t="s">
        <v>69</v>
      </c>
      <c r="G235" s="93"/>
      <c r="H235" s="84"/>
      <c r="I235" s="85"/>
      <c r="J235" s="86"/>
      <c r="K235" s="84"/>
      <c r="L235" s="87"/>
    </row>
    <row r="236" ht="60" spans="1:12">
      <c r="A236" s="80">
        <v>231</v>
      </c>
      <c r="B236" s="88" t="s">
        <v>358</v>
      </c>
      <c r="C236" s="88" t="s">
        <v>359</v>
      </c>
      <c r="D236" s="88" t="s">
        <v>360</v>
      </c>
      <c r="E236" s="88" t="s">
        <v>73</v>
      </c>
      <c r="F236" s="89" t="s">
        <v>108</v>
      </c>
      <c r="G236" s="95">
        <v>172.38</v>
      </c>
      <c r="H236" s="84"/>
      <c r="I236" s="85">
        <v>0.03</v>
      </c>
      <c r="J236" s="86">
        <f t="shared" ref="J236:J242" si="22">ROUND(H236*(1+I236),2)</f>
        <v>0</v>
      </c>
      <c r="K236" s="84">
        <f t="shared" ref="K236:K242" si="23">ROUND(J236*G236,2)</f>
        <v>0</v>
      </c>
      <c r="L236" s="87"/>
    </row>
    <row r="237" ht="60" spans="1:12">
      <c r="A237" s="80">
        <v>232</v>
      </c>
      <c r="B237" s="88" t="s">
        <v>361</v>
      </c>
      <c r="C237" s="88" t="s">
        <v>362</v>
      </c>
      <c r="D237" s="88" t="s">
        <v>360</v>
      </c>
      <c r="E237" s="88" t="s">
        <v>73</v>
      </c>
      <c r="F237" s="89" t="s">
        <v>108</v>
      </c>
      <c r="G237" s="95">
        <v>22.56</v>
      </c>
      <c r="H237" s="84"/>
      <c r="I237" s="85">
        <v>0.03</v>
      </c>
      <c r="J237" s="86">
        <f t="shared" si="22"/>
        <v>0</v>
      </c>
      <c r="K237" s="84">
        <f t="shared" si="23"/>
        <v>0</v>
      </c>
      <c r="L237" s="87"/>
    </row>
    <row r="238" ht="96" spans="1:12">
      <c r="A238" s="80">
        <v>233</v>
      </c>
      <c r="B238" s="88" t="s">
        <v>363</v>
      </c>
      <c r="C238" s="88" t="s">
        <v>364</v>
      </c>
      <c r="D238" s="88" t="s">
        <v>365</v>
      </c>
      <c r="E238" s="88" t="s">
        <v>73</v>
      </c>
      <c r="F238" s="89" t="s">
        <v>262</v>
      </c>
      <c r="G238" s="90">
        <v>3</v>
      </c>
      <c r="H238" s="84"/>
      <c r="I238" s="85">
        <v>0.03</v>
      </c>
      <c r="J238" s="86">
        <f t="shared" si="22"/>
        <v>0</v>
      </c>
      <c r="K238" s="84">
        <f t="shared" si="23"/>
        <v>0</v>
      </c>
      <c r="L238" s="108" t="s">
        <v>366</v>
      </c>
    </row>
    <row r="239" ht="120" spans="1:12">
      <c r="A239" s="80">
        <v>234</v>
      </c>
      <c r="B239" s="88" t="s">
        <v>367</v>
      </c>
      <c r="C239" s="88" t="s">
        <v>368</v>
      </c>
      <c r="D239" s="88" t="s">
        <v>369</v>
      </c>
      <c r="E239" s="88" t="s">
        <v>73</v>
      </c>
      <c r="F239" s="89" t="s">
        <v>262</v>
      </c>
      <c r="G239" s="90">
        <v>2</v>
      </c>
      <c r="H239" s="84"/>
      <c r="I239" s="85">
        <v>0.03</v>
      </c>
      <c r="J239" s="86">
        <f t="shared" si="22"/>
        <v>0</v>
      </c>
      <c r="K239" s="84">
        <f t="shared" si="23"/>
        <v>0</v>
      </c>
      <c r="L239" s="87"/>
    </row>
    <row r="240" ht="228" spans="1:12">
      <c r="A240" s="80">
        <v>235</v>
      </c>
      <c r="B240" s="88" t="s">
        <v>264</v>
      </c>
      <c r="C240" s="88" t="s">
        <v>370</v>
      </c>
      <c r="D240" s="89" t="s">
        <v>139</v>
      </c>
      <c r="E240" s="105" t="s">
        <v>140</v>
      </c>
      <c r="F240" s="89" t="s">
        <v>74</v>
      </c>
      <c r="G240" s="90">
        <v>200.72</v>
      </c>
      <c r="H240" s="84"/>
      <c r="I240" s="85">
        <v>0.03</v>
      </c>
      <c r="J240" s="86">
        <f t="shared" si="22"/>
        <v>0</v>
      </c>
      <c r="K240" s="84">
        <f t="shared" si="23"/>
        <v>0</v>
      </c>
      <c r="L240" s="108" t="s">
        <v>371</v>
      </c>
    </row>
    <row r="241" ht="228" spans="1:12">
      <c r="A241" s="80">
        <v>236</v>
      </c>
      <c r="B241" s="88" t="s">
        <v>372</v>
      </c>
      <c r="C241" s="88" t="s">
        <v>373</v>
      </c>
      <c r="D241" s="89" t="s">
        <v>139</v>
      </c>
      <c r="E241" s="105" t="s">
        <v>140</v>
      </c>
      <c r="F241" s="89" t="s">
        <v>74</v>
      </c>
      <c r="G241" s="90">
        <v>269.39</v>
      </c>
      <c r="H241" s="84"/>
      <c r="I241" s="85">
        <v>0.03</v>
      </c>
      <c r="J241" s="86">
        <f t="shared" si="22"/>
        <v>0</v>
      </c>
      <c r="K241" s="84">
        <f t="shared" si="23"/>
        <v>0</v>
      </c>
      <c r="L241" s="87"/>
    </row>
    <row r="242" ht="84" spans="1:12">
      <c r="A242" s="80">
        <v>237</v>
      </c>
      <c r="B242" s="88" t="s">
        <v>374</v>
      </c>
      <c r="C242" s="88" t="s">
        <v>375</v>
      </c>
      <c r="D242" s="88" t="s">
        <v>139</v>
      </c>
      <c r="E242" s="88" t="s">
        <v>121</v>
      </c>
      <c r="F242" s="89" t="s">
        <v>74</v>
      </c>
      <c r="G242" s="90">
        <v>269.39</v>
      </c>
      <c r="H242" s="84"/>
      <c r="I242" s="85">
        <v>0.03</v>
      </c>
      <c r="J242" s="86">
        <f t="shared" si="22"/>
        <v>0</v>
      </c>
      <c r="K242" s="84">
        <f t="shared" si="23"/>
        <v>0</v>
      </c>
      <c r="L242" s="87"/>
    </row>
    <row r="243" spans="1:12">
      <c r="A243" s="80">
        <v>238</v>
      </c>
      <c r="B243" s="88" t="s">
        <v>376</v>
      </c>
      <c r="C243" s="88" t="s">
        <v>69</v>
      </c>
      <c r="D243" s="88"/>
      <c r="E243" s="88"/>
      <c r="F243" s="89" t="s">
        <v>69</v>
      </c>
      <c r="G243" s="93"/>
      <c r="H243" s="84"/>
      <c r="I243" s="85"/>
      <c r="J243" s="86"/>
      <c r="K243" s="84"/>
      <c r="L243" s="87"/>
    </row>
    <row r="244" ht="60" spans="1:12">
      <c r="A244" s="80">
        <v>239</v>
      </c>
      <c r="B244" s="88" t="s">
        <v>377</v>
      </c>
      <c r="C244" s="88" t="s">
        <v>378</v>
      </c>
      <c r="D244" s="88" t="s">
        <v>379</v>
      </c>
      <c r="E244" s="88" t="s">
        <v>73</v>
      </c>
      <c r="F244" s="89" t="s">
        <v>108</v>
      </c>
      <c r="G244" s="95">
        <v>42.41</v>
      </c>
      <c r="H244" s="84"/>
      <c r="I244" s="85">
        <v>0.03</v>
      </c>
      <c r="J244" s="86">
        <f t="shared" ref="J244:J252" si="24">ROUND(H244*(1+I244),2)</f>
        <v>0</v>
      </c>
      <c r="K244" s="84">
        <f t="shared" ref="K244:K252" si="25">ROUND(J244*G244,2)</f>
        <v>0</v>
      </c>
      <c r="L244" s="87"/>
    </row>
    <row r="245" ht="60" spans="1:12">
      <c r="A245" s="80">
        <v>240</v>
      </c>
      <c r="B245" s="88" t="s">
        <v>380</v>
      </c>
      <c r="C245" s="88" t="s">
        <v>381</v>
      </c>
      <c r="D245" s="88" t="s">
        <v>379</v>
      </c>
      <c r="E245" s="88" t="s">
        <v>73</v>
      </c>
      <c r="F245" s="89" t="s">
        <v>108</v>
      </c>
      <c r="G245" s="95">
        <v>570.85</v>
      </c>
      <c r="H245" s="84"/>
      <c r="I245" s="85">
        <v>0.03</v>
      </c>
      <c r="J245" s="86">
        <f t="shared" si="24"/>
        <v>0</v>
      </c>
      <c r="K245" s="84">
        <f t="shared" si="25"/>
        <v>0</v>
      </c>
      <c r="L245" s="87"/>
    </row>
    <row r="246" ht="48" spans="1:12">
      <c r="A246" s="80">
        <v>241</v>
      </c>
      <c r="B246" s="88" t="s">
        <v>382</v>
      </c>
      <c r="C246" s="88" t="s">
        <v>383</v>
      </c>
      <c r="D246" s="88" t="s">
        <v>384</v>
      </c>
      <c r="E246" s="88" t="s">
        <v>73</v>
      </c>
      <c r="F246" s="89" t="s">
        <v>262</v>
      </c>
      <c r="G246" s="95">
        <v>9</v>
      </c>
      <c r="H246" s="84"/>
      <c r="I246" s="85">
        <v>0.03</v>
      </c>
      <c r="J246" s="86">
        <f t="shared" si="24"/>
        <v>0</v>
      </c>
      <c r="K246" s="84">
        <f t="shared" si="25"/>
        <v>0</v>
      </c>
      <c r="L246" s="108" t="s">
        <v>385</v>
      </c>
    </row>
    <row r="247" ht="48" spans="1:12">
      <c r="A247" s="80">
        <v>242</v>
      </c>
      <c r="B247" s="88" t="s">
        <v>386</v>
      </c>
      <c r="C247" s="88" t="s">
        <v>387</v>
      </c>
      <c r="D247" s="88" t="s">
        <v>388</v>
      </c>
      <c r="E247" s="88" t="s">
        <v>73</v>
      </c>
      <c r="F247" s="89" t="s">
        <v>262</v>
      </c>
      <c r="G247" s="95">
        <v>3</v>
      </c>
      <c r="H247" s="84"/>
      <c r="I247" s="85">
        <v>0.03</v>
      </c>
      <c r="J247" s="86">
        <f t="shared" si="24"/>
        <v>0</v>
      </c>
      <c r="K247" s="84">
        <f t="shared" si="25"/>
        <v>0</v>
      </c>
      <c r="L247" s="108" t="s">
        <v>389</v>
      </c>
    </row>
    <row r="248" ht="48" spans="1:12">
      <c r="A248" s="80">
        <v>243</v>
      </c>
      <c r="B248" s="88" t="s">
        <v>390</v>
      </c>
      <c r="C248" s="88" t="s">
        <v>391</v>
      </c>
      <c r="D248" s="88" t="s">
        <v>139</v>
      </c>
      <c r="E248" s="88" t="s">
        <v>73</v>
      </c>
      <c r="F248" s="89" t="s">
        <v>392</v>
      </c>
      <c r="G248" s="90">
        <v>32</v>
      </c>
      <c r="H248" s="84"/>
      <c r="I248" s="85">
        <v>0.03</v>
      </c>
      <c r="J248" s="86">
        <f t="shared" si="24"/>
        <v>0</v>
      </c>
      <c r="K248" s="84">
        <f t="shared" si="25"/>
        <v>0</v>
      </c>
      <c r="L248" s="87"/>
    </row>
    <row r="249" ht="228" spans="1:12">
      <c r="A249" s="80">
        <v>244</v>
      </c>
      <c r="B249" s="88" t="s">
        <v>264</v>
      </c>
      <c r="C249" s="88" t="s">
        <v>370</v>
      </c>
      <c r="D249" s="89" t="s">
        <v>139</v>
      </c>
      <c r="E249" s="105" t="s">
        <v>140</v>
      </c>
      <c r="F249" s="89" t="s">
        <v>74</v>
      </c>
      <c r="G249" s="90">
        <v>273.34</v>
      </c>
      <c r="H249" s="84"/>
      <c r="I249" s="85">
        <v>0.03</v>
      </c>
      <c r="J249" s="86">
        <f t="shared" si="24"/>
        <v>0</v>
      </c>
      <c r="K249" s="84">
        <f t="shared" si="25"/>
        <v>0</v>
      </c>
      <c r="L249" s="108" t="s">
        <v>371</v>
      </c>
    </row>
    <row r="250" ht="228" spans="1:12">
      <c r="A250" s="80">
        <v>245</v>
      </c>
      <c r="B250" s="88" t="s">
        <v>372</v>
      </c>
      <c r="C250" s="88" t="s">
        <v>373</v>
      </c>
      <c r="D250" s="89" t="s">
        <v>139</v>
      </c>
      <c r="E250" s="105" t="s">
        <v>140</v>
      </c>
      <c r="F250" s="89" t="s">
        <v>74</v>
      </c>
      <c r="G250" s="90">
        <v>589.74</v>
      </c>
      <c r="H250" s="84"/>
      <c r="I250" s="85">
        <v>0.03</v>
      </c>
      <c r="J250" s="86">
        <f t="shared" si="24"/>
        <v>0</v>
      </c>
      <c r="K250" s="84">
        <f t="shared" si="25"/>
        <v>0</v>
      </c>
      <c r="L250" s="87"/>
    </row>
    <row r="251" ht="84" spans="1:12">
      <c r="A251" s="80">
        <v>246</v>
      </c>
      <c r="B251" s="88" t="s">
        <v>374</v>
      </c>
      <c r="C251" s="88" t="s">
        <v>393</v>
      </c>
      <c r="D251" s="88" t="s">
        <v>139</v>
      </c>
      <c r="E251" s="88" t="s">
        <v>121</v>
      </c>
      <c r="F251" s="89" t="s">
        <v>74</v>
      </c>
      <c r="G251" s="90">
        <v>570.93</v>
      </c>
      <c r="H251" s="84"/>
      <c r="I251" s="85">
        <v>0.03</v>
      </c>
      <c r="J251" s="86">
        <f t="shared" si="24"/>
        <v>0</v>
      </c>
      <c r="K251" s="84">
        <f t="shared" si="25"/>
        <v>0</v>
      </c>
      <c r="L251" s="87"/>
    </row>
    <row r="252" ht="84" spans="1:12">
      <c r="A252" s="80">
        <v>247</v>
      </c>
      <c r="B252" s="88" t="s">
        <v>70</v>
      </c>
      <c r="C252" s="88" t="s">
        <v>394</v>
      </c>
      <c r="D252" s="88" t="s">
        <v>72</v>
      </c>
      <c r="E252" s="88" t="s">
        <v>73</v>
      </c>
      <c r="F252" s="89" t="s">
        <v>74</v>
      </c>
      <c r="G252" s="90">
        <v>57.14</v>
      </c>
      <c r="H252" s="84"/>
      <c r="I252" s="85">
        <v>0.03</v>
      </c>
      <c r="J252" s="86">
        <f t="shared" si="24"/>
        <v>0</v>
      </c>
      <c r="K252" s="84">
        <f t="shared" si="25"/>
        <v>0</v>
      </c>
      <c r="L252" s="87"/>
    </row>
    <row r="253" spans="1:12">
      <c r="A253" s="80">
        <v>248</v>
      </c>
      <c r="B253" s="88" t="s">
        <v>395</v>
      </c>
      <c r="C253" s="88" t="s">
        <v>69</v>
      </c>
      <c r="D253" s="88"/>
      <c r="E253" s="88"/>
      <c r="F253" s="89" t="s">
        <v>69</v>
      </c>
      <c r="G253" s="93"/>
      <c r="H253" s="84"/>
      <c r="I253" s="85"/>
      <c r="J253" s="86"/>
      <c r="K253" s="84"/>
      <c r="L253" s="87"/>
    </row>
    <row r="254" ht="132" spans="1:12">
      <c r="A254" s="80">
        <v>249</v>
      </c>
      <c r="B254" s="88" t="s">
        <v>396</v>
      </c>
      <c r="C254" s="88" t="s">
        <v>397</v>
      </c>
      <c r="D254" s="88" t="s">
        <v>398</v>
      </c>
      <c r="E254" s="88" t="s">
        <v>73</v>
      </c>
      <c r="F254" s="89" t="s">
        <v>108</v>
      </c>
      <c r="G254" s="95">
        <v>276.3</v>
      </c>
      <c r="H254" s="84"/>
      <c r="I254" s="85">
        <v>0.03</v>
      </c>
      <c r="J254" s="86">
        <f t="shared" ref="J254:J268" si="26">ROUND(H254*(1+I254),2)</f>
        <v>0</v>
      </c>
      <c r="K254" s="84">
        <f t="shared" ref="K254:K268" si="27">ROUND(J254*G254,2)</f>
        <v>0</v>
      </c>
      <c r="L254" s="87"/>
    </row>
    <row r="255" ht="84" spans="1:12">
      <c r="A255" s="80">
        <v>250</v>
      </c>
      <c r="B255" s="88" t="s">
        <v>399</v>
      </c>
      <c r="C255" s="88" t="s">
        <v>400</v>
      </c>
      <c r="D255" s="88" t="s">
        <v>401</v>
      </c>
      <c r="E255" s="88" t="s">
        <v>73</v>
      </c>
      <c r="F255" s="89" t="s">
        <v>108</v>
      </c>
      <c r="G255" s="90">
        <v>276.3</v>
      </c>
      <c r="H255" s="84"/>
      <c r="I255" s="85">
        <v>0.03</v>
      </c>
      <c r="J255" s="86">
        <f t="shared" si="26"/>
        <v>0</v>
      </c>
      <c r="K255" s="84">
        <f t="shared" si="27"/>
        <v>0</v>
      </c>
      <c r="L255" s="87"/>
    </row>
    <row r="256" ht="120" spans="1:12">
      <c r="A256" s="80">
        <v>251</v>
      </c>
      <c r="B256" s="88" t="s">
        <v>402</v>
      </c>
      <c r="C256" s="88" t="s">
        <v>403</v>
      </c>
      <c r="D256" s="88" t="s">
        <v>404</v>
      </c>
      <c r="E256" s="88" t="s">
        <v>73</v>
      </c>
      <c r="F256" s="89" t="s">
        <v>262</v>
      </c>
      <c r="G256" s="90">
        <v>4</v>
      </c>
      <c r="H256" s="84"/>
      <c r="I256" s="85">
        <v>0.03</v>
      </c>
      <c r="J256" s="86">
        <f t="shared" si="26"/>
        <v>0</v>
      </c>
      <c r="K256" s="84">
        <f t="shared" si="27"/>
        <v>0</v>
      </c>
      <c r="L256" s="87"/>
    </row>
    <row r="257" ht="120" spans="1:12">
      <c r="A257" s="80">
        <v>252</v>
      </c>
      <c r="B257" s="88" t="s">
        <v>405</v>
      </c>
      <c r="C257" s="88" t="s">
        <v>406</v>
      </c>
      <c r="D257" s="88" t="s">
        <v>407</v>
      </c>
      <c r="E257" s="88" t="s">
        <v>73</v>
      </c>
      <c r="F257" s="89" t="s">
        <v>262</v>
      </c>
      <c r="G257" s="90">
        <v>5</v>
      </c>
      <c r="H257" s="84"/>
      <c r="I257" s="85">
        <v>0.03</v>
      </c>
      <c r="J257" s="86">
        <f t="shared" si="26"/>
        <v>0</v>
      </c>
      <c r="K257" s="84">
        <f t="shared" si="27"/>
        <v>0</v>
      </c>
      <c r="L257" s="87"/>
    </row>
    <row r="258" ht="120" spans="1:12">
      <c r="A258" s="80">
        <v>253</v>
      </c>
      <c r="B258" s="88" t="s">
        <v>408</v>
      </c>
      <c r="C258" s="88" t="s">
        <v>409</v>
      </c>
      <c r="D258" s="88" t="s">
        <v>410</v>
      </c>
      <c r="E258" s="88" t="s">
        <v>73</v>
      </c>
      <c r="F258" s="89" t="s">
        <v>262</v>
      </c>
      <c r="G258" s="90">
        <v>1</v>
      </c>
      <c r="H258" s="84"/>
      <c r="I258" s="85">
        <v>0.03</v>
      </c>
      <c r="J258" s="86">
        <f t="shared" si="26"/>
        <v>0</v>
      </c>
      <c r="K258" s="84">
        <f t="shared" si="27"/>
        <v>0</v>
      </c>
      <c r="L258" s="87"/>
    </row>
    <row r="259" ht="120" spans="1:12">
      <c r="A259" s="80">
        <v>254</v>
      </c>
      <c r="B259" s="88" t="s">
        <v>411</v>
      </c>
      <c r="C259" s="88" t="s">
        <v>412</v>
      </c>
      <c r="D259" s="88" t="s">
        <v>407</v>
      </c>
      <c r="E259" s="88" t="s">
        <v>73</v>
      </c>
      <c r="F259" s="89" t="s">
        <v>262</v>
      </c>
      <c r="G259" s="90">
        <v>1</v>
      </c>
      <c r="H259" s="84"/>
      <c r="I259" s="85">
        <v>0.03</v>
      </c>
      <c r="J259" s="86">
        <f t="shared" si="26"/>
        <v>0</v>
      </c>
      <c r="K259" s="84">
        <f t="shared" si="27"/>
        <v>0</v>
      </c>
      <c r="L259" s="87"/>
    </row>
    <row r="260" ht="120" spans="1:12">
      <c r="A260" s="80">
        <v>255</v>
      </c>
      <c r="B260" s="88" t="s">
        <v>413</v>
      </c>
      <c r="C260" s="88" t="s">
        <v>414</v>
      </c>
      <c r="D260" s="88" t="s">
        <v>407</v>
      </c>
      <c r="E260" s="88" t="s">
        <v>73</v>
      </c>
      <c r="F260" s="89" t="s">
        <v>262</v>
      </c>
      <c r="G260" s="90">
        <v>1</v>
      </c>
      <c r="H260" s="84"/>
      <c r="I260" s="85">
        <v>0.03</v>
      </c>
      <c r="J260" s="86">
        <f t="shared" si="26"/>
        <v>0</v>
      </c>
      <c r="K260" s="84">
        <f t="shared" si="27"/>
        <v>0</v>
      </c>
      <c r="L260" s="87"/>
    </row>
    <row r="261" ht="120" spans="1:12">
      <c r="A261" s="80">
        <v>256</v>
      </c>
      <c r="B261" s="88" t="s">
        <v>415</v>
      </c>
      <c r="C261" s="88" t="s">
        <v>416</v>
      </c>
      <c r="D261" s="88" t="s">
        <v>407</v>
      </c>
      <c r="E261" s="88" t="s">
        <v>73</v>
      </c>
      <c r="F261" s="89" t="s">
        <v>262</v>
      </c>
      <c r="G261" s="90">
        <v>2</v>
      </c>
      <c r="H261" s="84"/>
      <c r="I261" s="85">
        <v>0.03</v>
      </c>
      <c r="J261" s="86">
        <f t="shared" si="26"/>
        <v>0</v>
      </c>
      <c r="K261" s="84">
        <f t="shared" si="27"/>
        <v>0</v>
      </c>
      <c r="L261" s="87"/>
    </row>
    <row r="262" ht="60" spans="1:12">
      <c r="A262" s="80">
        <v>257</v>
      </c>
      <c r="B262" s="88" t="s">
        <v>417</v>
      </c>
      <c r="C262" s="88" t="s">
        <v>418</v>
      </c>
      <c r="D262" s="88" t="s">
        <v>384</v>
      </c>
      <c r="E262" s="88" t="s">
        <v>73</v>
      </c>
      <c r="F262" s="89" t="s">
        <v>262</v>
      </c>
      <c r="G262" s="90">
        <v>13</v>
      </c>
      <c r="H262" s="84"/>
      <c r="I262" s="85">
        <v>0.03</v>
      </c>
      <c r="J262" s="86">
        <f t="shared" si="26"/>
        <v>0</v>
      </c>
      <c r="K262" s="84">
        <f t="shared" si="27"/>
        <v>0</v>
      </c>
      <c r="L262" s="108" t="s">
        <v>419</v>
      </c>
    </row>
    <row r="263" ht="48" spans="1:12">
      <c r="A263" s="80">
        <v>258</v>
      </c>
      <c r="B263" s="88" t="s">
        <v>420</v>
      </c>
      <c r="C263" s="88" t="s">
        <v>421</v>
      </c>
      <c r="D263" s="88" t="s">
        <v>422</v>
      </c>
      <c r="E263" s="88" t="s">
        <v>73</v>
      </c>
      <c r="F263" s="89" t="s">
        <v>108</v>
      </c>
      <c r="G263" s="90">
        <v>192.51</v>
      </c>
      <c r="H263" s="84"/>
      <c r="I263" s="85">
        <v>0.03</v>
      </c>
      <c r="J263" s="86">
        <f t="shared" si="26"/>
        <v>0</v>
      </c>
      <c r="K263" s="84">
        <f t="shared" si="27"/>
        <v>0</v>
      </c>
      <c r="L263" s="87"/>
    </row>
    <row r="264" ht="228" spans="1:12">
      <c r="A264" s="80">
        <v>259</v>
      </c>
      <c r="B264" s="88" t="s">
        <v>264</v>
      </c>
      <c r="C264" s="88" t="s">
        <v>370</v>
      </c>
      <c r="D264" s="89" t="s">
        <v>139</v>
      </c>
      <c r="E264" s="105" t="s">
        <v>140</v>
      </c>
      <c r="F264" s="89" t="s">
        <v>74</v>
      </c>
      <c r="G264" s="90">
        <v>2073.87</v>
      </c>
      <c r="H264" s="84"/>
      <c r="I264" s="85">
        <v>0.03</v>
      </c>
      <c r="J264" s="86">
        <f t="shared" si="26"/>
        <v>0</v>
      </c>
      <c r="K264" s="84">
        <f t="shared" si="27"/>
        <v>0</v>
      </c>
      <c r="L264" s="108" t="s">
        <v>371</v>
      </c>
    </row>
    <row r="265" ht="228" spans="1:12">
      <c r="A265" s="80">
        <v>260</v>
      </c>
      <c r="B265" s="88" t="s">
        <v>372</v>
      </c>
      <c r="C265" s="88" t="s">
        <v>373</v>
      </c>
      <c r="D265" s="89" t="s">
        <v>139</v>
      </c>
      <c r="E265" s="105" t="s">
        <v>140</v>
      </c>
      <c r="F265" s="89" t="s">
        <v>74</v>
      </c>
      <c r="G265" s="90">
        <v>588.37</v>
      </c>
      <c r="H265" s="84"/>
      <c r="I265" s="85">
        <v>0.03</v>
      </c>
      <c r="J265" s="86">
        <f t="shared" si="26"/>
        <v>0</v>
      </c>
      <c r="K265" s="84">
        <f t="shared" si="27"/>
        <v>0</v>
      </c>
      <c r="L265" s="87"/>
    </row>
    <row r="266" ht="84" spans="1:12">
      <c r="A266" s="80">
        <v>261</v>
      </c>
      <c r="B266" s="88" t="s">
        <v>374</v>
      </c>
      <c r="C266" s="88" t="s">
        <v>393</v>
      </c>
      <c r="D266" s="88" t="s">
        <v>139</v>
      </c>
      <c r="E266" s="88" t="s">
        <v>121</v>
      </c>
      <c r="F266" s="89" t="s">
        <v>74</v>
      </c>
      <c r="G266" s="90">
        <v>588.37</v>
      </c>
      <c r="H266" s="84"/>
      <c r="I266" s="85">
        <v>0.03</v>
      </c>
      <c r="J266" s="86">
        <f t="shared" si="26"/>
        <v>0</v>
      </c>
      <c r="K266" s="84">
        <f t="shared" si="27"/>
        <v>0</v>
      </c>
      <c r="L266" s="87"/>
    </row>
    <row r="267" ht="84" spans="1:12">
      <c r="A267" s="80">
        <v>262</v>
      </c>
      <c r="B267" s="88" t="s">
        <v>70</v>
      </c>
      <c r="C267" s="88" t="s">
        <v>394</v>
      </c>
      <c r="D267" s="88" t="s">
        <v>72</v>
      </c>
      <c r="E267" s="88" t="s">
        <v>73</v>
      </c>
      <c r="F267" s="89" t="s">
        <v>74</v>
      </c>
      <c r="G267" s="90">
        <v>319.24</v>
      </c>
      <c r="H267" s="84"/>
      <c r="I267" s="85">
        <v>0.03</v>
      </c>
      <c r="J267" s="86">
        <f t="shared" si="26"/>
        <v>0</v>
      </c>
      <c r="K267" s="84">
        <f t="shared" si="27"/>
        <v>0</v>
      </c>
      <c r="L267" s="87"/>
    </row>
    <row r="268" ht="72" spans="1:12">
      <c r="A268" s="80">
        <v>263</v>
      </c>
      <c r="B268" s="88" t="s">
        <v>272</v>
      </c>
      <c r="C268" s="88" t="s">
        <v>423</v>
      </c>
      <c r="D268" s="88" t="s">
        <v>72</v>
      </c>
      <c r="E268" s="88" t="s">
        <v>73</v>
      </c>
      <c r="F268" s="89" t="s">
        <v>74</v>
      </c>
      <c r="G268" s="90">
        <v>101.76</v>
      </c>
      <c r="H268" s="84"/>
      <c r="I268" s="85">
        <v>0.03</v>
      </c>
      <c r="J268" s="86">
        <f t="shared" si="26"/>
        <v>0</v>
      </c>
      <c r="K268" s="84">
        <f t="shared" si="27"/>
        <v>0</v>
      </c>
      <c r="L268" s="87"/>
    </row>
    <row r="269" spans="1:12">
      <c r="A269" s="80">
        <v>264</v>
      </c>
      <c r="B269" s="88" t="s">
        <v>424</v>
      </c>
      <c r="C269" s="88" t="s">
        <v>69</v>
      </c>
      <c r="D269" s="88"/>
      <c r="E269" s="88"/>
      <c r="F269" s="89" t="s">
        <v>69</v>
      </c>
      <c r="G269" s="93"/>
      <c r="H269" s="84"/>
      <c r="I269" s="85"/>
      <c r="J269" s="86"/>
      <c r="K269" s="84"/>
      <c r="L269" s="87"/>
    </row>
    <row r="270" ht="60" spans="1:12">
      <c r="A270" s="80">
        <v>265</v>
      </c>
      <c r="B270" s="88" t="s">
        <v>425</v>
      </c>
      <c r="C270" s="88" t="s">
        <v>426</v>
      </c>
      <c r="D270" s="88" t="s">
        <v>427</v>
      </c>
      <c r="E270" s="88" t="s">
        <v>73</v>
      </c>
      <c r="F270" s="89" t="s">
        <v>262</v>
      </c>
      <c r="G270" s="90">
        <v>31</v>
      </c>
      <c r="H270" s="84"/>
      <c r="I270" s="85">
        <v>0.03</v>
      </c>
      <c r="J270" s="86">
        <f>ROUND(H270*(1+I270),2)</f>
        <v>0</v>
      </c>
      <c r="K270" s="84">
        <f>ROUND(J270*G270,2)</f>
        <v>0</v>
      </c>
      <c r="L270" s="108" t="s">
        <v>428</v>
      </c>
    </row>
    <row r="271" ht="48" spans="1:12">
      <c r="A271" s="80">
        <v>266</v>
      </c>
      <c r="B271" s="88" t="s">
        <v>429</v>
      </c>
      <c r="C271" s="88" t="s">
        <v>430</v>
      </c>
      <c r="D271" s="88" t="s">
        <v>139</v>
      </c>
      <c r="E271" s="88" t="s">
        <v>73</v>
      </c>
      <c r="F271" s="89" t="s">
        <v>108</v>
      </c>
      <c r="G271" s="90">
        <v>27</v>
      </c>
      <c r="H271" s="84"/>
      <c r="I271" s="85">
        <v>0.03</v>
      </c>
      <c r="J271" s="86">
        <f>ROUND(H271*(1+I271),2)</f>
        <v>0</v>
      </c>
      <c r="K271" s="84">
        <f>ROUND(J271*G271,2)</f>
        <v>0</v>
      </c>
      <c r="L271" s="87"/>
    </row>
    <row r="272" ht="24" spans="1:12">
      <c r="A272" s="80">
        <v>267</v>
      </c>
      <c r="B272" s="88" t="s">
        <v>179</v>
      </c>
      <c r="C272" s="88"/>
      <c r="D272" s="88"/>
      <c r="E272" s="88"/>
      <c r="F272" s="89"/>
      <c r="G272" s="90"/>
      <c r="H272" s="84"/>
      <c r="I272" s="85"/>
      <c r="J272" s="86"/>
      <c r="K272" s="84"/>
      <c r="L272" s="87"/>
    </row>
    <row r="273" spans="1:12">
      <c r="A273" s="80">
        <v>268</v>
      </c>
      <c r="B273" s="98" t="s">
        <v>357</v>
      </c>
      <c r="C273" s="98"/>
      <c r="D273" s="98"/>
      <c r="E273" s="98"/>
      <c r="F273" s="99"/>
      <c r="G273" s="90"/>
      <c r="H273" s="84"/>
      <c r="I273" s="85"/>
      <c r="J273" s="86"/>
      <c r="K273" s="84"/>
      <c r="L273" s="87"/>
    </row>
    <row r="274" spans="1:12">
      <c r="A274" s="80">
        <v>269</v>
      </c>
      <c r="B274" s="98" t="s">
        <v>431</v>
      </c>
      <c r="C274" s="98"/>
      <c r="D274" s="98"/>
      <c r="E274" s="98"/>
      <c r="F274" s="99"/>
      <c r="G274" s="90"/>
      <c r="H274" s="84"/>
      <c r="I274" s="85"/>
      <c r="J274" s="86"/>
      <c r="K274" s="84"/>
      <c r="L274" s="87"/>
    </row>
    <row r="275" ht="48" spans="1:12">
      <c r="A275" s="80">
        <v>270</v>
      </c>
      <c r="B275" s="98" t="s">
        <v>226</v>
      </c>
      <c r="C275" s="98" t="s">
        <v>432</v>
      </c>
      <c r="D275" s="98" t="s">
        <v>182</v>
      </c>
      <c r="E275" s="98" t="s">
        <v>183</v>
      </c>
      <c r="F275" s="99" t="s">
        <v>95</v>
      </c>
      <c r="G275" s="90">
        <v>38.988</v>
      </c>
      <c r="H275" s="84"/>
      <c r="I275" s="85">
        <v>0.03</v>
      </c>
      <c r="J275" s="86">
        <f>ROUND(H275*(1+I275),2)</f>
        <v>0</v>
      </c>
      <c r="K275" s="84">
        <f>ROUND(J275*G275,2)</f>
        <v>0</v>
      </c>
      <c r="L275" s="87"/>
    </row>
    <row r="276" ht="48" spans="1:12">
      <c r="A276" s="80">
        <v>271</v>
      </c>
      <c r="B276" s="98" t="s">
        <v>433</v>
      </c>
      <c r="C276" s="98" t="s">
        <v>434</v>
      </c>
      <c r="D276" s="98" t="s">
        <v>182</v>
      </c>
      <c r="E276" s="98" t="s">
        <v>183</v>
      </c>
      <c r="F276" s="99" t="s">
        <v>95</v>
      </c>
      <c r="G276" s="90">
        <v>3102.66</v>
      </c>
      <c r="H276" s="84"/>
      <c r="I276" s="85">
        <v>0.03</v>
      </c>
      <c r="J276" s="86">
        <f>ROUND(H276*(1+I276),2)</f>
        <v>0</v>
      </c>
      <c r="K276" s="84">
        <f>ROUND(J276*G276,2)</f>
        <v>0</v>
      </c>
      <c r="L276" s="87"/>
    </row>
    <row r="277" spans="1:12">
      <c r="A277" s="80">
        <v>272</v>
      </c>
      <c r="B277" s="98" t="s">
        <v>435</v>
      </c>
      <c r="C277" s="98"/>
      <c r="D277" s="98"/>
      <c r="E277" s="98"/>
      <c r="F277" s="99"/>
      <c r="G277" s="90"/>
      <c r="H277" s="84"/>
      <c r="I277" s="85"/>
      <c r="J277" s="86"/>
      <c r="K277" s="84"/>
      <c r="L277" s="87"/>
    </row>
    <row r="278" ht="48" spans="1:12">
      <c r="A278" s="80">
        <v>273</v>
      </c>
      <c r="B278" s="98" t="s">
        <v>226</v>
      </c>
      <c r="C278" s="98" t="s">
        <v>432</v>
      </c>
      <c r="D278" s="98" t="s">
        <v>182</v>
      </c>
      <c r="E278" s="98" t="s">
        <v>183</v>
      </c>
      <c r="F278" s="99" t="s">
        <v>95</v>
      </c>
      <c r="G278" s="90">
        <v>5.419</v>
      </c>
      <c r="H278" s="84"/>
      <c r="I278" s="85">
        <v>0.03</v>
      </c>
      <c r="J278" s="86">
        <f>ROUND(H278*(1+I278),2)</f>
        <v>0</v>
      </c>
      <c r="K278" s="84">
        <f>ROUND(J278*G278,2)</f>
        <v>0</v>
      </c>
      <c r="L278" s="87"/>
    </row>
    <row r="279" ht="48" spans="1:12">
      <c r="A279" s="80">
        <v>274</v>
      </c>
      <c r="B279" s="98" t="s">
        <v>229</v>
      </c>
      <c r="C279" s="98" t="s">
        <v>436</v>
      </c>
      <c r="D279" s="98" t="s">
        <v>182</v>
      </c>
      <c r="E279" s="98" t="s">
        <v>183</v>
      </c>
      <c r="F279" s="99" t="s">
        <v>95</v>
      </c>
      <c r="G279" s="90">
        <v>10.253</v>
      </c>
      <c r="H279" s="84"/>
      <c r="I279" s="85">
        <v>0.03</v>
      </c>
      <c r="J279" s="86">
        <f>ROUND(H279*(1+I279),2)</f>
        <v>0</v>
      </c>
      <c r="K279" s="84">
        <f>ROUND(J279*G279,2)</f>
        <v>0</v>
      </c>
      <c r="L279" s="87"/>
    </row>
    <row r="280" ht="48" spans="1:12">
      <c r="A280" s="80">
        <v>275</v>
      </c>
      <c r="B280" s="98" t="s">
        <v>437</v>
      </c>
      <c r="C280" s="98" t="s">
        <v>438</v>
      </c>
      <c r="D280" s="98" t="s">
        <v>182</v>
      </c>
      <c r="E280" s="98" t="s">
        <v>183</v>
      </c>
      <c r="F280" s="99" t="s">
        <v>74</v>
      </c>
      <c r="G280" s="90">
        <v>8.68</v>
      </c>
      <c r="H280" s="84"/>
      <c r="I280" s="85">
        <v>0.03</v>
      </c>
      <c r="J280" s="86">
        <f>ROUND(H280*(1+I280),2)</f>
        <v>0</v>
      </c>
      <c r="K280" s="84">
        <f>ROUND(J280*G280,2)</f>
        <v>0</v>
      </c>
      <c r="L280" s="87"/>
    </row>
    <row r="281" ht="48" spans="1:12">
      <c r="A281" s="80">
        <v>276</v>
      </c>
      <c r="B281" s="98" t="s">
        <v>285</v>
      </c>
      <c r="C281" s="98" t="s">
        <v>439</v>
      </c>
      <c r="D281" s="98" t="s">
        <v>287</v>
      </c>
      <c r="E281" s="98" t="s">
        <v>183</v>
      </c>
      <c r="F281" s="99" t="s">
        <v>262</v>
      </c>
      <c r="G281" s="90">
        <v>4</v>
      </c>
      <c r="H281" s="84"/>
      <c r="I281" s="85">
        <v>0.03</v>
      </c>
      <c r="J281" s="86">
        <f>ROUND(H281*(1+I281),2)</f>
        <v>0</v>
      </c>
      <c r="K281" s="84">
        <f>ROUND(J281*G281,2)</f>
        <v>0</v>
      </c>
      <c r="L281" s="87"/>
    </row>
    <row r="282" spans="1:12">
      <c r="A282" s="80">
        <v>277</v>
      </c>
      <c r="B282" s="88" t="s">
        <v>440</v>
      </c>
      <c r="C282" s="88"/>
      <c r="D282" s="88"/>
      <c r="E282" s="88"/>
      <c r="F282" s="89"/>
      <c r="G282" s="90"/>
      <c r="H282" s="84"/>
      <c r="I282" s="85"/>
      <c r="J282" s="86"/>
      <c r="K282" s="84"/>
      <c r="L282" s="87"/>
    </row>
    <row r="283" spans="1:12">
      <c r="A283" s="80">
        <v>278</v>
      </c>
      <c r="B283" s="88" t="s">
        <v>441</v>
      </c>
      <c r="C283" s="88"/>
      <c r="D283" s="88"/>
      <c r="E283" s="88"/>
      <c r="F283" s="89"/>
      <c r="G283" s="90"/>
      <c r="H283" s="84"/>
      <c r="I283" s="85"/>
      <c r="J283" s="86"/>
      <c r="K283" s="84"/>
      <c r="L283" s="87"/>
    </row>
    <row r="284" ht="48" spans="1:12">
      <c r="A284" s="80">
        <v>279</v>
      </c>
      <c r="B284" s="88" t="s">
        <v>226</v>
      </c>
      <c r="C284" s="88" t="s">
        <v>442</v>
      </c>
      <c r="D284" s="88" t="s">
        <v>182</v>
      </c>
      <c r="E284" s="88" t="s">
        <v>183</v>
      </c>
      <c r="F284" s="89" t="s">
        <v>95</v>
      </c>
      <c r="G284" s="90">
        <v>122.656</v>
      </c>
      <c r="H284" s="84"/>
      <c r="I284" s="85">
        <v>0.03</v>
      </c>
      <c r="J284" s="86">
        <f>ROUND(H284*(1+I284),2)</f>
        <v>0</v>
      </c>
      <c r="K284" s="84">
        <f>ROUND(J284*G284,2)</f>
        <v>0</v>
      </c>
      <c r="L284" s="87"/>
    </row>
    <row r="285" ht="48" spans="1:12">
      <c r="A285" s="80">
        <v>280</v>
      </c>
      <c r="B285" s="88" t="s">
        <v>433</v>
      </c>
      <c r="C285" s="88" t="s">
        <v>443</v>
      </c>
      <c r="D285" s="88" t="s">
        <v>182</v>
      </c>
      <c r="E285" s="88" t="s">
        <v>183</v>
      </c>
      <c r="F285" s="89" t="s">
        <v>95</v>
      </c>
      <c r="G285" s="90">
        <v>600.532</v>
      </c>
      <c r="H285" s="84"/>
      <c r="I285" s="85">
        <v>0.03</v>
      </c>
      <c r="J285" s="86">
        <f>ROUND(H285*(1+I285),2)</f>
        <v>0</v>
      </c>
      <c r="K285" s="84">
        <f>ROUND(J285*G285,2)</f>
        <v>0</v>
      </c>
      <c r="L285" s="87"/>
    </row>
    <row r="286" spans="1:12">
      <c r="A286" s="80">
        <v>281</v>
      </c>
      <c r="B286" s="88" t="s">
        <v>444</v>
      </c>
      <c r="C286" s="88"/>
      <c r="D286" s="88"/>
      <c r="E286" s="88"/>
      <c r="F286" s="89"/>
      <c r="G286" s="90"/>
      <c r="H286" s="84"/>
      <c r="I286" s="85"/>
      <c r="J286" s="86"/>
      <c r="K286" s="84"/>
      <c r="L286" s="87"/>
    </row>
    <row r="287" ht="48" spans="1:12">
      <c r="A287" s="80">
        <v>282</v>
      </c>
      <c r="B287" s="88" t="s">
        <v>226</v>
      </c>
      <c r="C287" s="88" t="s">
        <v>442</v>
      </c>
      <c r="D287" s="88" t="s">
        <v>182</v>
      </c>
      <c r="E287" s="88" t="s">
        <v>183</v>
      </c>
      <c r="F287" s="89" t="s">
        <v>95</v>
      </c>
      <c r="G287" s="90">
        <v>28.24</v>
      </c>
      <c r="H287" s="84"/>
      <c r="I287" s="85">
        <v>0.03</v>
      </c>
      <c r="J287" s="86">
        <f>ROUND(H287*(1+I287),2)</f>
        <v>0</v>
      </c>
      <c r="K287" s="84">
        <f>ROUND(J287*G287,2)</f>
        <v>0</v>
      </c>
      <c r="L287" s="87"/>
    </row>
    <row r="288" ht="48" spans="1:12">
      <c r="A288" s="80">
        <v>283</v>
      </c>
      <c r="B288" s="88" t="s">
        <v>437</v>
      </c>
      <c r="C288" s="88" t="s">
        <v>445</v>
      </c>
      <c r="D288" s="88" t="s">
        <v>182</v>
      </c>
      <c r="E288" s="88" t="s">
        <v>183</v>
      </c>
      <c r="F288" s="89" t="s">
        <v>74</v>
      </c>
      <c r="G288" s="90">
        <v>12.25</v>
      </c>
      <c r="H288" s="84"/>
      <c r="I288" s="85">
        <v>0.03</v>
      </c>
      <c r="J288" s="86">
        <f>ROUND(H288*(1+I288),2)</f>
        <v>0</v>
      </c>
      <c r="K288" s="84">
        <f>ROUND(J288*G288,2)</f>
        <v>0</v>
      </c>
      <c r="L288" s="87"/>
    </row>
    <row r="289" ht="48" spans="1:12">
      <c r="A289" s="80">
        <v>284</v>
      </c>
      <c r="B289" s="88" t="s">
        <v>285</v>
      </c>
      <c r="C289" s="88" t="s">
        <v>446</v>
      </c>
      <c r="D289" s="88" t="s">
        <v>287</v>
      </c>
      <c r="E289" s="88" t="s">
        <v>183</v>
      </c>
      <c r="F289" s="89" t="s">
        <v>262</v>
      </c>
      <c r="G289" s="90">
        <v>13</v>
      </c>
      <c r="H289" s="84"/>
      <c r="I289" s="85">
        <v>0.03</v>
      </c>
      <c r="J289" s="86">
        <f>ROUND(H289*(1+I289),2)</f>
        <v>0</v>
      </c>
      <c r="K289" s="84">
        <f>ROUND(J289*G289,2)</f>
        <v>0</v>
      </c>
      <c r="L289" s="87"/>
    </row>
    <row r="290" spans="1:12">
      <c r="A290" s="80">
        <v>285</v>
      </c>
      <c r="B290" s="88" t="s">
        <v>395</v>
      </c>
      <c r="C290" s="88"/>
      <c r="D290" s="88"/>
      <c r="E290" s="88"/>
      <c r="F290" s="89"/>
      <c r="G290" s="90"/>
      <c r="H290" s="84"/>
      <c r="I290" s="85"/>
      <c r="J290" s="86"/>
      <c r="K290" s="84"/>
      <c r="L290" s="87"/>
    </row>
    <row r="291" spans="1:12">
      <c r="A291" s="80">
        <v>286</v>
      </c>
      <c r="B291" s="88" t="s">
        <v>447</v>
      </c>
      <c r="C291" s="88"/>
      <c r="D291" s="88"/>
      <c r="E291" s="88"/>
      <c r="F291" s="89"/>
      <c r="G291" s="90"/>
      <c r="H291" s="84"/>
      <c r="I291" s="85"/>
      <c r="J291" s="86"/>
      <c r="K291" s="84"/>
      <c r="L291" s="87"/>
    </row>
    <row r="292" ht="48" spans="1:12">
      <c r="A292" s="80">
        <v>287</v>
      </c>
      <c r="B292" s="88" t="s">
        <v>226</v>
      </c>
      <c r="C292" s="88" t="s">
        <v>442</v>
      </c>
      <c r="D292" s="88" t="s">
        <v>182</v>
      </c>
      <c r="E292" s="88" t="s">
        <v>183</v>
      </c>
      <c r="F292" s="89" t="s">
        <v>95</v>
      </c>
      <c r="G292" s="90">
        <v>55.26</v>
      </c>
      <c r="H292" s="84"/>
      <c r="I292" s="85">
        <v>0.03</v>
      </c>
      <c r="J292" s="86">
        <f t="shared" ref="J292:J298" si="28">ROUND(H292*(1+I292),2)</f>
        <v>0</v>
      </c>
      <c r="K292" s="84">
        <f t="shared" ref="K292:K298" si="29">ROUND(J292*G292,2)</f>
        <v>0</v>
      </c>
      <c r="L292" s="87"/>
    </row>
    <row r="293" ht="48" spans="1:12">
      <c r="A293" s="80">
        <v>288</v>
      </c>
      <c r="B293" s="88" t="s">
        <v>229</v>
      </c>
      <c r="C293" s="88" t="s">
        <v>448</v>
      </c>
      <c r="D293" s="88" t="s">
        <v>182</v>
      </c>
      <c r="E293" s="88" t="s">
        <v>183</v>
      </c>
      <c r="F293" s="89" t="s">
        <v>95</v>
      </c>
      <c r="G293" s="90">
        <v>110.52</v>
      </c>
      <c r="H293" s="84"/>
      <c r="I293" s="85">
        <v>0.03</v>
      </c>
      <c r="J293" s="86">
        <f t="shared" si="28"/>
        <v>0</v>
      </c>
      <c r="K293" s="84">
        <f t="shared" si="29"/>
        <v>0</v>
      </c>
      <c r="L293" s="87"/>
    </row>
    <row r="294" ht="48" spans="1:12">
      <c r="A294" s="80">
        <v>289</v>
      </c>
      <c r="B294" s="88" t="s">
        <v>449</v>
      </c>
      <c r="C294" s="88" t="s">
        <v>448</v>
      </c>
      <c r="D294" s="88" t="s">
        <v>182</v>
      </c>
      <c r="E294" s="88" t="s">
        <v>183</v>
      </c>
      <c r="F294" s="89" t="s">
        <v>95</v>
      </c>
      <c r="G294" s="90">
        <v>165.78</v>
      </c>
      <c r="H294" s="84"/>
      <c r="I294" s="85">
        <v>0.03</v>
      </c>
      <c r="J294" s="86">
        <f t="shared" si="28"/>
        <v>0</v>
      </c>
      <c r="K294" s="84">
        <f t="shared" si="29"/>
        <v>0</v>
      </c>
      <c r="L294" s="87"/>
    </row>
    <row r="295" ht="48" spans="1:12">
      <c r="A295" s="80">
        <v>290</v>
      </c>
      <c r="B295" s="88" t="s">
        <v>450</v>
      </c>
      <c r="C295" s="88" t="s">
        <v>451</v>
      </c>
      <c r="D295" s="88" t="s">
        <v>182</v>
      </c>
      <c r="E295" s="88" t="s">
        <v>183</v>
      </c>
      <c r="F295" s="89" t="s">
        <v>95</v>
      </c>
      <c r="G295" s="90">
        <v>552.6</v>
      </c>
      <c r="H295" s="84"/>
      <c r="I295" s="85">
        <v>0.03</v>
      </c>
      <c r="J295" s="86">
        <f t="shared" si="28"/>
        <v>0</v>
      </c>
      <c r="K295" s="84">
        <f t="shared" si="29"/>
        <v>0</v>
      </c>
      <c r="L295" s="87"/>
    </row>
    <row r="296" ht="48" spans="1:12">
      <c r="A296" s="80">
        <v>291</v>
      </c>
      <c r="B296" s="88" t="s">
        <v>452</v>
      </c>
      <c r="C296" s="88" t="s">
        <v>453</v>
      </c>
      <c r="D296" s="88" t="s">
        <v>182</v>
      </c>
      <c r="E296" s="88" t="s">
        <v>183</v>
      </c>
      <c r="F296" s="89" t="s">
        <v>95</v>
      </c>
      <c r="G296" s="90">
        <v>1125.081</v>
      </c>
      <c r="H296" s="84"/>
      <c r="I296" s="85">
        <v>0.03</v>
      </c>
      <c r="J296" s="86">
        <f t="shared" si="28"/>
        <v>0</v>
      </c>
      <c r="K296" s="84">
        <f t="shared" si="29"/>
        <v>0</v>
      </c>
      <c r="L296" s="87"/>
    </row>
    <row r="297" ht="48" spans="1:12">
      <c r="A297" s="80">
        <v>292</v>
      </c>
      <c r="B297" s="88" t="s">
        <v>437</v>
      </c>
      <c r="C297" s="88" t="s">
        <v>445</v>
      </c>
      <c r="D297" s="88" t="s">
        <v>182</v>
      </c>
      <c r="E297" s="88" t="s">
        <v>183</v>
      </c>
      <c r="F297" s="89" t="s">
        <v>74</v>
      </c>
      <c r="G297" s="90">
        <v>10.854</v>
      </c>
      <c r="H297" s="84"/>
      <c r="I297" s="85">
        <v>0.03</v>
      </c>
      <c r="J297" s="86">
        <f t="shared" si="28"/>
        <v>0</v>
      </c>
      <c r="K297" s="84">
        <f t="shared" si="29"/>
        <v>0</v>
      </c>
      <c r="L297" s="87"/>
    </row>
    <row r="298" ht="48" spans="1:12">
      <c r="A298" s="80">
        <v>293</v>
      </c>
      <c r="B298" s="88" t="s">
        <v>339</v>
      </c>
      <c r="C298" s="88" t="s">
        <v>454</v>
      </c>
      <c r="D298" s="88" t="s">
        <v>182</v>
      </c>
      <c r="E298" s="88" t="s">
        <v>183</v>
      </c>
      <c r="F298" s="89" t="s">
        <v>95</v>
      </c>
      <c r="G298" s="90">
        <v>7.812</v>
      </c>
      <c r="H298" s="84"/>
      <c r="I298" s="85">
        <v>0.03</v>
      </c>
      <c r="J298" s="86">
        <f t="shared" si="28"/>
        <v>0</v>
      </c>
      <c r="K298" s="84">
        <f t="shared" si="29"/>
        <v>0</v>
      </c>
      <c r="L298" s="87"/>
    </row>
    <row r="299" spans="1:12">
      <c r="A299" s="80">
        <v>294</v>
      </c>
      <c r="B299" s="88" t="s">
        <v>455</v>
      </c>
      <c r="C299" s="88"/>
      <c r="D299" s="88"/>
      <c r="E299" s="88"/>
      <c r="F299" s="89"/>
      <c r="G299" s="90"/>
      <c r="H299" s="84"/>
      <c r="I299" s="85"/>
      <c r="J299" s="86"/>
      <c r="K299" s="84"/>
      <c r="L299" s="87"/>
    </row>
    <row r="300" ht="48" spans="1:12">
      <c r="A300" s="80">
        <v>295</v>
      </c>
      <c r="B300" s="88" t="s">
        <v>226</v>
      </c>
      <c r="C300" s="88" t="s">
        <v>442</v>
      </c>
      <c r="D300" s="88" t="s">
        <v>182</v>
      </c>
      <c r="E300" s="88" t="s">
        <v>183</v>
      </c>
      <c r="F300" s="89" t="s">
        <v>95</v>
      </c>
      <c r="G300" s="90">
        <v>29.96</v>
      </c>
      <c r="H300" s="84"/>
      <c r="I300" s="85">
        <v>0.03</v>
      </c>
      <c r="J300" s="86">
        <f t="shared" ref="J300:J307" si="30">ROUND(H300*(1+I300),2)</f>
        <v>0</v>
      </c>
      <c r="K300" s="84">
        <f t="shared" ref="K300:K307" si="31">ROUND(J300*G300,2)</f>
        <v>0</v>
      </c>
      <c r="L300" s="87"/>
    </row>
    <row r="301" ht="48" spans="1:12">
      <c r="A301" s="80">
        <v>296</v>
      </c>
      <c r="B301" s="88" t="s">
        <v>449</v>
      </c>
      <c r="C301" s="88" t="s">
        <v>448</v>
      </c>
      <c r="D301" s="88" t="s">
        <v>182</v>
      </c>
      <c r="E301" s="88" t="s">
        <v>183</v>
      </c>
      <c r="F301" s="89" t="s">
        <v>95</v>
      </c>
      <c r="G301" s="90">
        <v>38.12</v>
      </c>
      <c r="H301" s="84"/>
      <c r="I301" s="85">
        <v>0.03</v>
      </c>
      <c r="J301" s="86">
        <f t="shared" si="30"/>
        <v>0</v>
      </c>
      <c r="K301" s="84">
        <f t="shared" si="31"/>
        <v>0</v>
      </c>
      <c r="L301" s="87"/>
    </row>
    <row r="302" ht="48" spans="1:12">
      <c r="A302" s="80">
        <v>297</v>
      </c>
      <c r="B302" s="88" t="s">
        <v>229</v>
      </c>
      <c r="C302" s="88" t="s">
        <v>448</v>
      </c>
      <c r="D302" s="88" t="s">
        <v>182</v>
      </c>
      <c r="E302" s="88" t="s">
        <v>183</v>
      </c>
      <c r="F302" s="89" t="s">
        <v>95</v>
      </c>
      <c r="G302" s="90">
        <v>37.74</v>
      </c>
      <c r="H302" s="84"/>
      <c r="I302" s="85">
        <v>0.03</v>
      </c>
      <c r="J302" s="86">
        <f t="shared" si="30"/>
        <v>0</v>
      </c>
      <c r="K302" s="84">
        <f t="shared" si="31"/>
        <v>0</v>
      </c>
      <c r="L302" s="87"/>
    </row>
    <row r="303" ht="48" spans="1:12">
      <c r="A303" s="80">
        <v>298</v>
      </c>
      <c r="B303" s="88" t="s">
        <v>450</v>
      </c>
      <c r="C303" s="88" t="s">
        <v>451</v>
      </c>
      <c r="D303" s="88" t="s">
        <v>182</v>
      </c>
      <c r="E303" s="88" t="s">
        <v>183</v>
      </c>
      <c r="F303" s="89" t="s">
        <v>95</v>
      </c>
      <c r="G303" s="90">
        <v>166.68</v>
      </c>
      <c r="H303" s="84"/>
      <c r="I303" s="85">
        <v>0.03</v>
      </c>
      <c r="J303" s="86">
        <f t="shared" si="30"/>
        <v>0</v>
      </c>
      <c r="K303" s="84">
        <f t="shared" si="31"/>
        <v>0</v>
      </c>
      <c r="L303" s="87"/>
    </row>
    <row r="304" ht="48" spans="1:12">
      <c r="A304" s="80">
        <v>299</v>
      </c>
      <c r="B304" s="88" t="s">
        <v>186</v>
      </c>
      <c r="C304" s="88" t="s">
        <v>456</v>
      </c>
      <c r="D304" s="88" t="s">
        <v>182</v>
      </c>
      <c r="E304" s="88" t="s">
        <v>183</v>
      </c>
      <c r="F304" s="89" t="s">
        <v>95</v>
      </c>
      <c r="G304" s="90">
        <v>87</v>
      </c>
      <c r="H304" s="84"/>
      <c r="I304" s="85">
        <v>0.03</v>
      </c>
      <c r="J304" s="86">
        <f t="shared" si="30"/>
        <v>0</v>
      </c>
      <c r="K304" s="84">
        <f t="shared" si="31"/>
        <v>0</v>
      </c>
      <c r="L304" s="87"/>
    </row>
    <row r="305" ht="48" spans="1:12">
      <c r="A305" s="80">
        <v>300</v>
      </c>
      <c r="B305" s="88" t="s">
        <v>437</v>
      </c>
      <c r="C305" s="88" t="s">
        <v>445</v>
      </c>
      <c r="D305" s="88" t="s">
        <v>182</v>
      </c>
      <c r="E305" s="88" t="s">
        <v>183</v>
      </c>
      <c r="F305" s="89" t="s">
        <v>74</v>
      </c>
      <c r="G305" s="90">
        <v>4.573</v>
      </c>
      <c r="H305" s="84"/>
      <c r="I305" s="85">
        <v>0.03</v>
      </c>
      <c r="J305" s="86">
        <f t="shared" si="30"/>
        <v>0</v>
      </c>
      <c r="K305" s="84">
        <f t="shared" si="31"/>
        <v>0</v>
      </c>
      <c r="L305" s="87"/>
    </row>
    <row r="306" ht="72" customHeight="1" spans="1:12">
      <c r="A306" s="80">
        <v>301</v>
      </c>
      <c r="B306" s="88" t="s">
        <v>285</v>
      </c>
      <c r="C306" s="88" t="s">
        <v>446</v>
      </c>
      <c r="D306" s="88" t="s">
        <v>287</v>
      </c>
      <c r="E306" s="88" t="s">
        <v>183</v>
      </c>
      <c r="F306" s="89" t="s">
        <v>262</v>
      </c>
      <c r="G306" s="90">
        <v>10</v>
      </c>
      <c r="H306" s="84"/>
      <c r="I306" s="85">
        <v>0.03</v>
      </c>
      <c r="J306" s="86">
        <f t="shared" si="30"/>
        <v>0</v>
      </c>
      <c r="K306" s="84">
        <f t="shared" si="31"/>
        <v>0</v>
      </c>
      <c r="L306" s="87"/>
    </row>
    <row r="307" ht="96" spans="1:12">
      <c r="A307" s="80">
        <v>302</v>
      </c>
      <c r="B307" s="109" t="s">
        <v>457</v>
      </c>
      <c r="C307" s="107" t="s">
        <v>458</v>
      </c>
      <c r="D307" s="107" t="s">
        <v>139</v>
      </c>
      <c r="E307" s="107" t="s">
        <v>459</v>
      </c>
      <c r="F307" s="110" t="s">
        <v>460</v>
      </c>
      <c r="G307" s="90">
        <v>1</v>
      </c>
      <c r="H307" s="84"/>
      <c r="I307" s="85">
        <v>0.03</v>
      </c>
      <c r="J307" s="86">
        <f t="shared" si="30"/>
        <v>0</v>
      </c>
      <c r="K307" s="84">
        <f t="shared" si="31"/>
        <v>0</v>
      </c>
      <c r="L307" s="94"/>
    </row>
    <row r="308" spans="1:12">
      <c r="A308" s="80"/>
      <c r="B308" s="109"/>
      <c r="C308" s="107"/>
      <c r="D308" s="107"/>
      <c r="E308" s="107"/>
      <c r="F308" s="110"/>
      <c r="G308" s="90"/>
      <c r="H308" s="84"/>
      <c r="I308" s="85"/>
      <c r="J308" s="86"/>
      <c r="K308" s="84">
        <v>297000</v>
      </c>
      <c r="L308" s="87"/>
    </row>
    <row r="309" spans="1:12">
      <c r="A309" s="111"/>
      <c r="B309" s="112" t="s">
        <v>461</v>
      </c>
      <c r="C309" s="112"/>
      <c r="D309" s="112"/>
      <c r="E309" s="112"/>
      <c r="F309" s="113"/>
      <c r="G309" s="114"/>
      <c r="H309" s="84"/>
      <c r="I309" s="85"/>
      <c r="J309" s="86"/>
      <c r="K309" s="84">
        <v>3266432.34</v>
      </c>
      <c r="L309" s="87"/>
    </row>
  </sheetData>
  <autoFilter xmlns:etc="http://www.wps.cn/officeDocument/2017/etCustomData" ref="A5:P309"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
  <sheetViews>
    <sheetView zoomScaleSheetLayoutView="130" workbookViewId="0">
      <pane ySplit="2" topLeftCell="A3" activePane="bottomLeft" state="frozen"/>
      <selection/>
      <selection pane="bottomLeft" activeCell="D4" sqref="D4:D51"/>
    </sheetView>
  </sheetViews>
  <sheetFormatPr defaultColWidth="9" defaultRowHeight="13.5" outlineLevelCol="4"/>
  <cols>
    <col min="1" max="1" width="6" style="25" customWidth="1"/>
    <col min="2" max="2" width="29.5" style="26" customWidth="1"/>
    <col min="3" max="3" width="57.75" style="27" customWidth="1"/>
    <col min="4" max="4" width="22.125" style="25" customWidth="1"/>
    <col min="5" max="16384" width="9" style="25"/>
  </cols>
  <sheetData>
    <row r="1" ht="25" customHeight="1" spans="1:5">
      <c r="A1" s="28" t="str">
        <f>清单编制说明!A1</f>
        <v>广昌保障房配套基础设施项目施工总承包--土建劳务分包（均昌路+广湾街）</v>
      </c>
      <c r="B1" s="28"/>
      <c r="C1" s="29"/>
      <c r="D1" s="28"/>
    </row>
    <row r="2" ht="25" customHeight="1" spans="1:5">
      <c r="A2" s="30" t="s">
        <v>462</v>
      </c>
      <c r="B2" s="30"/>
      <c r="C2" s="31"/>
      <c r="D2" s="30"/>
    </row>
    <row r="3" s="25" customFormat="1" ht="25" customHeight="1" spans="1:5">
      <c r="A3" s="32" t="s">
        <v>1</v>
      </c>
      <c r="B3" s="32" t="s">
        <v>463</v>
      </c>
      <c r="C3" s="32" t="s">
        <v>464</v>
      </c>
      <c r="D3" s="33" t="s">
        <v>465</v>
      </c>
      <c r="E3" s="34" t="s">
        <v>63</v>
      </c>
    </row>
    <row r="4" s="25" customFormat="1" ht="25" customHeight="1" spans="1:5">
      <c r="A4" s="35">
        <v>1</v>
      </c>
      <c r="B4" s="35" t="s">
        <v>83</v>
      </c>
      <c r="C4" s="36"/>
      <c r="D4" s="37" t="s">
        <v>466</v>
      </c>
      <c r="E4" s="38"/>
    </row>
    <row r="5" s="25" customFormat="1" ht="25" customHeight="1" spans="1:5">
      <c r="A5" s="35">
        <v>2</v>
      </c>
      <c r="B5" s="35" t="s">
        <v>78</v>
      </c>
      <c r="C5" s="36"/>
      <c r="D5" s="37"/>
      <c r="E5" s="38"/>
    </row>
    <row r="6" s="25" customFormat="1" ht="25" customHeight="1" spans="1:5">
      <c r="A6" s="35">
        <v>3</v>
      </c>
      <c r="B6" s="35" t="s">
        <v>281</v>
      </c>
      <c r="C6" s="36"/>
      <c r="D6" s="37"/>
      <c r="E6" s="38"/>
    </row>
    <row r="7" s="25" customFormat="1" ht="25" customHeight="1" spans="1:5">
      <c r="A7" s="35">
        <v>4</v>
      </c>
      <c r="B7" s="35" t="s">
        <v>467</v>
      </c>
      <c r="C7" s="36"/>
      <c r="D7" s="37"/>
      <c r="E7" s="38"/>
    </row>
    <row r="8" s="25" customFormat="1" ht="25" customHeight="1" spans="1:5">
      <c r="A8" s="35">
        <v>5</v>
      </c>
      <c r="B8" s="35" t="s">
        <v>468</v>
      </c>
      <c r="C8" s="36"/>
      <c r="D8" s="37"/>
      <c r="E8" s="38"/>
    </row>
    <row r="9" s="25" customFormat="1" ht="25" customHeight="1" spans="1:5">
      <c r="A9" s="35">
        <v>6</v>
      </c>
      <c r="B9" s="35" t="s">
        <v>161</v>
      </c>
      <c r="C9" s="36"/>
      <c r="D9" s="37"/>
      <c r="E9" s="38"/>
    </row>
    <row r="10" s="25" customFormat="1" ht="25" customHeight="1" spans="1:5">
      <c r="A10" s="35">
        <v>7</v>
      </c>
      <c r="B10" s="35" t="s">
        <v>72</v>
      </c>
      <c r="C10" s="36"/>
      <c r="D10" s="37"/>
      <c r="E10" s="38"/>
    </row>
    <row r="11" s="25" customFormat="1" ht="25" customHeight="1" spans="1:5">
      <c r="A11" s="35">
        <v>8</v>
      </c>
      <c r="B11" s="35" t="s">
        <v>469</v>
      </c>
      <c r="C11" s="36"/>
      <c r="D11" s="37"/>
      <c r="E11" s="38"/>
    </row>
    <row r="12" s="25" customFormat="1" ht="25" customHeight="1" spans="1:5">
      <c r="A12" s="35">
        <v>9</v>
      </c>
      <c r="B12" s="35" t="s">
        <v>470</v>
      </c>
      <c r="C12" s="36"/>
      <c r="D12" s="37"/>
      <c r="E12" s="38"/>
    </row>
    <row r="13" s="25" customFormat="1" ht="25" customHeight="1" spans="1:5">
      <c r="A13" s="35">
        <v>10</v>
      </c>
      <c r="B13" s="35" t="s">
        <v>471</v>
      </c>
      <c r="C13" s="36" t="s">
        <v>472</v>
      </c>
      <c r="D13" s="37"/>
      <c r="E13" s="38"/>
    </row>
    <row r="14" s="25" customFormat="1" ht="25" customHeight="1" spans="1:5">
      <c r="A14" s="35">
        <v>11</v>
      </c>
      <c r="B14" s="35" t="s">
        <v>473</v>
      </c>
      <c r="C14" s="36" t="s">
        <v>472</v>
      </c>
      <c r="D14" s="37"/>
      <c r="E14" s="38"/>
    </row>
    <row r="15" s="25" customFormat="1" ht="25" customHeight="1" spans="1:5">
      <c r="A15" s="35">
        <v>12</v>
      </c>
      <c r="B15" s="39" t="s">
        <v>474</v>
      </c>
      <c r="C15" s="40" t="s">
        <v>475</v>
      </c>
      <c r="D15" s="37"/>
      <c r="E15" s="38"/>
    </row>
    <row r="16" s="25" customFormat="1" ht="25" customHeight="1" spans="1:5">
      <c r="A16" s="35">
        <v>13</v>
      </c>
      <c r="B16" s="39" t="s">
        <v>92</v>
      </c>
      <c r="C16" s="40" t="s">
        <v>476</v>
      </c>
      <c r="D16" s="37"/>
      <c r="E16" s="38"/>
    </row>
    <row r="17" s="25" customFormat="1" ht="25" customHeight="1" spans="1:5">
      <c r="A17" s="35">
        <v>14</v>
      </c>
      <c r="B17" s="39" t="s">
        <v>96</v>
      </c>
      <c r="C17" s="40" t="s">
        <v>477</v>
      </c>
      <c r="D17" s="37"/>
      <c r="E17" s="41"/>
    </row>
    <row r="18" s="25" customFormat="1" ht="25" customHeight="1" spans="1:5">
      <c r="A18" s="35">
        <v>15</v>
      </c>
      <c r="B18" s="39" t="s">
        <v>478</v>
      </c>
      <c r="C18" s="40" t="s">
        <v>479</v>
      </c>
      <c r="D18" s="37"/>
      <c r="E18" s="41"/>
    </row>
    <row r="19" s="25" customFormat="1" ht="25" customHeight="1" spans="1:5">
      <c r="A19" s="35">
        <v>16</v>
      </c>
      <c r="B19" s="39" t="s">
        <v>480</v>
      </c>
      <c r="C19" s="40" t="s">
        <v>481</v>
      </c>
      <c r="D19" s="37"/>
      <c r="E19" s="41"/>
    </row>
    <row r="20" s="25" customFormat="1" ht="25" customHeight="1" spans="1:5">
      <c r="A20" s="35">
        <v>17</v>
      </c>
      <c r="B20" s="39" t="s">
        <v>165</v>
      </c>
      <c r="C20" s="40" t="s">
        <v>476</v>
      </c>
      <c r="D20" s="37"/>
      <c r="E20" s="41"/>
    </row>
    <row r="21" s="25" customFormat="1" ht="25" customHeight="1" spans="1:5">
      <c r="A21" s="35">
        <v>18</v>
      </c>
      <c r="B21" s="39" t="s">
        <v>482</v>
      </c>
      <c r="C21" s="40" t="s">
        <v>483</v>
      </c>
      <c r="D21" s="37"/>
      <c r="E21" s="41"/>
    </row>
    <row r="22" s="25" customFormat="1" ht="25" customHeight="1" spans="1:5">
      <c r="A22" s="35">
        <v>19</v>
      </c>
      <c r="B22" s="39" t="s">
        <v>484</v>
      </c>
      <c r="C22" s="40" t="s">
        <v>485</v>
      </c>
      <c r="D22" s="37"/>
      <c r="E22" s="41"/>
    </row>
    <row r="23" s="25" customFormat="1" ht="25" customHeight="1" spans="1:5">
      <c r="A23" s="35">
        <v>20</v>
      </c>
      <c r="B23" s="39" t="s">
        <v>112</v>
      </c>
      <c r="C23" s="40" t="s">
        <v>486</v>
      </c>
      <c r="D23" s="37"/>
      <c r="E23" s="41"/>
    </row>
    <row r="24" spans="1:5">
      <c r="A24" s="35">
        <v>21</v>
      </c>
      <c r="B24" s="39" t="s">
        <v>487</v>
      </c>
      <c r="C24" s="40" t="s">
        <v>488</v>
      </c>
      <c r="D24" s="37"/>
      <c r="E24" s="41"/>
    </row>
    <row r="25" spans="1:5">
      <c r="A25" s="35">
        <v>22</v>
      </c>
      <c r="B25" s="39" t="s">
        <v>489</v>
      </c>
      <c r="C25" s="40" t="s">
        <v>485</v>
      </c>
      <c r="D25" s="37"/>
      <c r="E25" s="41"/>
    </row>
    <row r="26" spans="1:5">
      <c r="A26" s="35">
        <v>23</v>
      </c>
      <c r="B26" s="39" t="s">
        <v>490</v>
      </c>
      <c r="C26" s="40" t="s">
        <v>491</v>
      </c>
      <c r="D26" s="37"/>
      <c r="E26" s="41"/>
    </row>
    <row r="27" ht="14.25" spans="1:5">
      <c r="A27" s="35">
        <v>24</v>
      </c>
      <c r="B27" s="39" t="s">
        <v>492</v>
      </c>
      <c r="C27" s="40" t="s">
        <v>493</v>
      </c>
      <c r="D27" s="37"/>
      <c r="E27" s="38"/>
    </row>
    <row r="28" ht="14.25" spans="1:5">
      <c r="A28" s="35">
        <v>25</v>
      </c>
      <c r="B28" s="39" t="s">
        <v>494</v>
      </c>
      <c r="C28" s="40" t="s">
        <v>495</v>
      </c>
      <c r="D28" s="37"/>
      <c r="E28" s="38"/>
    </row>
    <row r="29" ht="14.25" spans="1:5">
      <c r="A29" s="35">
        <v>26</v>
      </c>
      <c r="B29" s="39" t="s">
        <v>496</v>
      </c>
      <c r="C29" s="40" t="s">
        <v>497</v>
      </c>
      <c r="D29" s="37"/>
      <c r="E29" s="38"/>
    </row>
    <row r="30" ht="14.25" spans="1:5">
      <c r="A30" s="35">
        <v>27</v>
      </c>
      <c r="B30" s="39" t="s">
        <v>498</v>
      </c>
      <c r="C30" s="40" t="s">
        <v>499</v>
      </c>
      <c r="D30" s="37"/>
      <c r="E30" s="38"/>
    </row>
    <row r="31" spans="1:5">
      <c r="A31" s="35">
        <v>28</v>
      </c>
      <c r="B31" s="39" t="s">
        <v>500</v>
      </c>
      <c r="C31" s="40" t="s">
        <v>501</v>
      </c>
      <c r="D31" s="37"/>
      <c r="E31" s="41"/>
    </row>
    <row r="32" spans="1:5">
      <c r="A32" s="35">
        <v>29</v>
      </c>
      <c r="B32" s="39" t="s">
        <v>502</v>
      </c>
      <c r="C32" s="40" t="s">
        <v>503</v>
      </c>
      <c r="D32" s="37"/>
      <c r="E32" s="41"/>
    </row>
    <row r="33" spans="1:5">
      <c r="A33" s="35">
        <v>30</v>
      </c>
      <c r="B33" s="39" t="s">
        <v>504</v>
      </c>
      <c r="C33" s="40" t="s">
        <v>505</v>
      </c>
      <c r="D33" s="37"/>
      <c r="E33" s="41"/>
    </row>
    <row r="34" spans="1:5">
      <c r="A34" s="35">
        <v>31</v>
      </c>
      <c r="B34" s="39" t="s">
        <v>506</v>
      </c>
      <c r="C34" s="40" t="s">
        <v>507</v>
      </c>
      <c r="D34" s="37"/>
      <c r="E34" s="41"/>
    </row>
    <row r="35" spans="1:5">
      <c r="A35" s="35">
        <v>32</v>
      </c>
      <c r="B35" s="39" t="s">
        <v>508</v>
      </c>
      <c r="C35" s="40" t="s">
        <v>509</v>
      </c>
      <c r="D35" s="37"/>
      <c r="E35" s="41"/>
    </row>
    <row r="36" spans="1:5">
      <c r="A36" s="35">
        <v>33</v>
      </c>
      <c r="B36" s="39" t="s">
        <v>510</v>
      </c>
      <c r="C36" s="40" t="s">
        <v>511</v>
      </c>
      <c r="D36" s="37"/>
      <c r="E36" s="41"/>
    </row>
    <row r="37" spans="1:5">
      <c r="A37" s="35">
        <v>34</v>
      </c>
      <c r="B37" s="39" t="s">
        <v>512</v>
      </c>
      <c r="C37" s="40" t="s">
        <v>513</v>
      </c>
      <c r="D37" s="37"/>
      <c r="E37" s="41"/>
    </row>
    <row r="38" spans="1:5">
      <c r="A38" s="35">
        <v>35</v>
      </c>
      <c r="B38" s="39" t="s">
        <v>514</v>
      </c>
      <c r="C38" s="40" t="s">
        <v>513</v>
      </c>
      <c r="D38" s="37"/>
      <c r="E38" s="41"/>
    </row>
    <row r="39" spans="1:5">
      <c r="A39" s="35">
        <v>36</v>
      </c>
      <c r="B39" s="39" t="s">
        <v>515</v>
      </c>
      <c r="C39" s="40" t="s">
        <v>513</v>
      </c>
      <c r="D39" s="37"/>
      <c r="E39" s="41"/>
    </row>
    <row r="40" spans="1:5">
      <c r="A40" s="35">
        <v>37</v>
      </c>
      <c r="B40" s="39" t="s">
        <v>516</v>
      </c>
      <c r="C40" s="40" t="s">
        <v>513</v>
      </c>
      <c r="D40" s="37"/>
      <c r="E40" s="41"/>
    </row>
    <row r="41" spans="1:5">
      <c r="A41" s="35">
        <v>38</v>
      </c>
      <c r="B41" s="39" t="s">
        <v>517</v>
      </c>
      <c r="C41" s="40" t="s">
        <v>518</v>
      </c>
      <c r="D41" s="37"/>
      <c r="E41" s="41"/>
    </row>
    <row r="42" spans="1:5">
      <c r="A42" s="35">
        <v>39</v>
      </c>
      <c r="B42" s="39" t="s">
        <v>519</v>
      </c>
      <c r="C42" s="40" t="s">
        <v>520</v>
      </c>
      <c r="D42" s="37"/>
      <c r="E42" s="41"/>
    </row>
    <row r="43" spans="1:5">
      <c r="A43" s="35">
        <v>40</v>
      </c>
      <c r="B43" s="39" t="s">
        <v>521</v>
      </c>
      <c r="C43" s="40" t="s">
        <v>522</v>
      </c>
      <c r="D43" s="37"/>
      <c r="E43" s="41"/>
    </row>
    <row r="44" spans="1:5">
      <c r="A44" s="35">
        <v>41</v>
      </c>
      <c r="B44" s="39" t="s">
        <v>523</v>
      </c>
      <c r="C44" s="40" t="s">
        <v>524</v>
      </c>
      <c r="D44" s="37"/>
      <c r="E44" s="41"/>
    </row>
    <row r="45" spans="1:5">
      <c r="A45" s="35">
        <v>42</v>
      </c>
      <c r="B45" s="39" t="s">
        <v>525</v>
      </c>
      <c r="C45" s="40" t="s">
        <v>526</v>
      </c>
      <c r="D45" s="37"/>
      <c r="E45" s="41"/>
    </row>
    <row r="46" spans="1:5">
      <c r="A46" s="35">
        <v>43</v>
      </c>
      <c r="B46" s="39" t="s">
        <v>527</v>
      </c>
      <c r="C46" s="40"/>
      <c r="D46" s="37"/>
      <c r="E46" s="41"/>
    </row>
    <row r="47" spans="1:5">
      <c r="A47" s="35">
        <v>44</v>
      </c>
      <c r="B47" s="39" t="s">
        <v>528</v>
      </c>
      <c r="C47" s="40" t="s">
        <v>529</v>
      </c>
      <c r="D47" s="37"/>
      <c r="E47" s="41"/>
    </row>
    <row r="48" spans="1:5">
      <c r="A48" s="35">
        <v>45</v>
      </c>
      <c r="B48" s="39" t="s">
        <v>530</v>
      </c>
      <c r="C48" s="40"/>
      <c r="D48" s="37"/>
      <c r="E48" s="41"/>
    </row>
    <row r="49" spans="1:5">
      <c r="A49" s="35">
        <v>46</v>
      </c>
      <c r="B49" s="39" t="s">
        <v>531</v>
      </c>
      <c r="C49" s="40"/>
      <c r="D49" s="37"/>
      <c r="E49" s="41"/>
    </row>
    <row r="50" ht="14.25" customHeight="1" spans="1:5">
      <c r="A50" s="35">
        <v>47</v>
      </c>
      <c r="B50" s="39" t="s">
        <v>287</v>
      </c>
      <c r="C50" s="40"/>
      <c r="D50" s="37"/>
      <c r="E50" s="41"/>
    </row>
    <row r="51" spans="1:5">
      <c r="A51" s="35">
        <v>48</v>
      </c>
      <c r="B51" s="39" t="s">
        <v>532</v>
      </c>
      <c r="C51" s="40" t="s">
        <v>533</v>
      </c>
      <c r="D51" s="37"/>
      <c r="E51" s="41"/>
    </row>
    <row r="52" ht="41" customHeight="1" spans="1:5">
      <c r="A52" s="42" t="s">
        <v>534</v>
      </c>
      <c r="B52" s="42"/>
      <c r="C52" s="42"/>
      <c r="D52" s="42"/>
      <c r="E52" s="42"/>
    </row>
    <row r="53" spans="1:5">
      <c r="A53" s="43"/>
      <c r="B53" s="44"/>
      <c r="C53" s="45"/>
      <c r="D53" s="43"/>
      <c r="E53" s="43"/>
    </row>
    <row r="54" spans="1:5">
      <c r="A54" s="43"/>
      <c r="B54" s="44"/>
      <c r="C54" s="45"/>
      <c r="D54" s="43"/>
      <c r="E54" s="43"/>
    </row>
    <row r="55" spans="1:5">
      <c r="A55" s="43"/>
      <c r="B55" s="44"/>
      <c r="C55" s="45"/>
      <c r="D55" s="43"/>
      <c r="E55" s="43"/>
    </row>
    <row r="56" spans="1:5">
      <c r="A56" s="43"/>
      <c r="B56" s="44"/>
      <c r="C56" s="45"/>
      <c r="D56" s="43"/>
      <c r="E56" s="43"/>
    </row>
    <row r="57" spans="1:5">
      <c r="A57" s="43"/>
      <c r="B57" s="44"/>
      <c r="C57" s="45"/>
      <c r="D57" s="43"/>
      <c r="E57" s="43"/>
    </row>
    <row r="58" spans="1:5">
      <c r="A58" s="43"/>
      <c r="B58" s="44"/>
      <c r="C58" s="45"/>
      <c r="D58" s="43"/>
      <c r="E58" s="43"/>
    </row>
    <row r="59" spans="1:5">
      <c r="A59" s="46"/>
      <c r="B59" s="47"/>
      <c r="C59" s="48"/>
      <c r="D59" s="46"/>
      <c r="E59" s="46"/>
    </row>
    <row r="60" spans="1:5">
      <c r="A60" s="46"/>
      <c r="B60" s="47"/>
      <c r="C60" s="48"/>
      <c r="D60" s="46"/>
      <c r="E60" s="46"/>
    </row>
    <row r="61" spans="1:5">
      <c r="A61" s="46"/>
      <c r="B61" s="47"/>
      <c r="C61" s="48"/>
      <c r="D61" s="46"/>
      <c r="E61" s="46"/>
    </row>
    <row r="62" spans="1:5">
      <c r="A62" s="46"/>
      <c r="B62" s="47"/>
      <c r="C62" s="48"/>
      <c r="D62" s="46"/>
      <c r="E62" s="46"/>
    </row>
    <row r="63" spans="1:5">
      <c r="A63" s="46"/>
      <c r="B63" s="47"/>
      <c r="C63" s="48"/>
      <c r="D63" s="46"/>
      <c r="E63" s="46"/>
    </row>
    <row r="64" spans="1:5">
      <c r="A64" s="46"/>
      <c r="B64" s="47"/>
      <c r="C64" s="48"/>
      <c r="D64" s="46"/>
      <c r="E64" s="46"/>
    </row>
    <row r="65" spans="1:5">
      <c r="A65" s="46"/>
      <c r="B65" s="47"/>
      <c r="C65" s="48"/>
      <c r="D65" s="46"/>
      <c r="E65" s="46"/>
    </row>
    <row r="66" spans="1:5">
      <c r="A66" s="46"/>
      <c r="B66" s="47"/>
      <c r="C66" s="48"/>
      <c r="D66" s="46"/>
      <c r="E66" s="46"/>
    </row>
    <row r="67" spans="1:5">
      <c r="A67" s="46"/>
      <c r="B67" s="47"/>
      <c r="C67" s="48"/>
      <c r="D67" s="46"/>
      <c r="E67" s="46"/>
    </row>
    <row r="68" spans="1:5">
      <c r="A68" s="46"/>
      <c r="B68" s="47"/>
      <c r="C68" s="48"/>
      <c r="D68" s="46"/>
      <c r="E68" s="46"/>
    </row>
    <row r="69" spans="1:5">
      <c r="A69" s="46"/>
      <c r="B69" s="47"/>
      <c r="C69" s="48"/>
      <c r="D69" s="46"/>
      <c r="E69" s="46"/>
    </row>
    <row r="70" spans="1:5">
      <c r="A70" s="46"/>
      <c r="B70" s="47"/>
      <c r="C70" s="48"/>
      <c r="D70" s="46"/>
      <c r="E70" s="46"/>
    </row>
    <row r="71" spans="1:5">
      <c r="A71" s="46"/>
      <c r="B71" s="47"/>
      <c r="C71" s="48"/>
      <c r="D71" s="46"/>
      <c r="E71" s="46"/>
    </row>
    <row r="72" spans="1:5">
      <c r="A72" s="46"/>
      <c r="B72" s="47"/>
      <c r="C72" s="48"/>
      <c r="D72" s="46"/>
      <c r="E72" s="46"/>
    </row>
    <row r="73" spans="1:5">
      <c r="A73" s="46"/>
      <c r="B73" s="47"/>
      <c r="C73" s="48"/>
      <c r="D73" s="46"/>
      <c r="E73" s="46"/>
    </row>
    <row r="74" spans="1:5">
      <c r="A74" s="46"/>
      <c r="B74" s="47"/>
      <c r="C74" s="48"/>
      <c r="D74" s="46"/>
      <c r="E74" s="46"/>
    </row>
    <row r="75" spans="1:5">
      <c r="A75" s="46"/>
      <c r="B75" s="47"/>
      <c r="C75" s="48"/>
      <c r="D75" s="46"/>
      <c r="E75" s="46"/>
    </row>
  </sheetData>
  <mergeCells count="4">
    <mergeCell ref="A1:D1"/>
    <mergeCell ref="A2:D2"/>
    <mergeCell ref="A52:E52"/>
    <mergeCell ref="D4:D51"/>
  </mergeCells>
  <pageMargins left="0.71" right="0.71" top="0.75" bottom="0.75" header="0.31" footer="0.31"/>
  <pageSetup paperSize="9" scale="77"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J11" sqref="J11"/>
    </sheetView>
  </sheetViews>
  <sheetFormatPr defaultColWidth="9" defaultRowHeight="11.25" outlineLevelCol="3"/>
  <cols>
    <col min="1" max="1" width="6" style="2" customWidth="1"/>
    <col min="2" max="2" width="25.3916666666667" style="3" customWidth="1"/>
    <col min="3" max="3" width="34" style="3" customWidth="1"/>
    <col min="4" max="4" width="15.5" style="4" customWidth="1"/>
    <col min="5" max="16384" width="9" style="3"/>
  </cols>
  <sheetData>
    <row r="1" ht="18.75" spans="1:4">
      <c r="A1" s="5" t="s">
        <v>535</v>
      </c>
      <c r="B1" s="5"/>
      <c r="C1" s="5"/>
      <c r="D1" s="6"/>
    </row>
    <row r="2" s="1" customFormat="1" ht="16" customHeight="1" spans="1:4">
      <c r="A2" s="7" t="s">
        <v>1</v>
      </c>
      <c r="B2" s="7" t="s">
        <v>536</v>
      </c>
      <c r="C2" s="7" t="s">
        <v>537</v>
      </c>
      <c r="D2" s="8" t="s">
        <v>538</v>
      </c>
    </row>
    <row r="3" s="1" customFormat="1" ht="16" customHeight="1" spans="1:4">
      <c r="A3" s="7" t="s">
        <v>539</v>
      </c>
      <c r="B3" s="9" t="s">
        <v>540</v>
      </c>
      <c r="C3" s="9" t="s">
        <v>541</v>
      </c>
      <c r="D3" s="8"/>
    </row>
    <row r="4" s="1" customFormat="1" ht="16" customHeight="1" spans="1:4">
      <c r="A4" s="7" t="s">
        <v>542</v>
      </c>
      <c r="B4" s="9" t="s">
        <v>543</v>
      </c>
      <c r="C4" s="9" t="s">
        <v>544</v>
      </c>
      <c r="D4" s="8"/>
    </row>
    <row r="5" s="1" customFormat="1" ht="16" customHeight="1" spans="1:4">
      <c r="A5" s="7" t="s">
        <v>545</v>
      </c>
      <c r="B5" s="9" t="s">
        <v>546</v>
      </c>
      <c r="C5" s="9" t="s">
        <v>547</v>
      </c>
      <c r="D5" s="8"/>
    </row>
    <row r="6" s="1" customFormat="1" ht="16" customHeight="1" spans="1:4">
      <c r="A6" s="7" t="s">
        <v>548</v>
      </c>
      <c r="B6" s="9" t="s">
        <v>549</v>
      </c>
      <c r="C6" s="9" t="s">
        <v>550</v>
      </c>
      <c r="D6" s="8"/>
    </row>
    <row r="7" s="1" customFormat="1" ht="16" customHeight="1" spans="1:4">
      <c r="A7" s="7" t="s">
        <v>551</v>
      </c>
      <c r="B7" s="9" t="s">
        <v>552</v>
      </c>
      <c r="C7" s="9" t="s">
        <v>553</v>
      </c>
      <c r="D7" s="8"/>
    </row>
    <row r="8" s="1" customFormat="1" ht="16" customHeight="1" spans="1:4">
      <c r="A8" s="7" t="s">
        <v>554</v>
      </c>
      <c r="B8" s="9" t="s">
        <v>555</v>
      </c>
      <c r="C8" s="9" t="s">
        <v>556</v>
      </c>
      <c r="D8" s="8"/>
    </row>
    <row r="9" s="1" customFormat="1" ht="16" customHeight="1" spans="1:4">
      <c r="A9" s="7">
        <v>1.2</v>
      </c>
      <c r="B9" s="9" t="s">
        <v>557</v>
      </c>
      <c r="C9" s="9" t="s">
        <v>558</v>
      </c>
      <c r="D9" s="8">
        <v>0.2</v>
      </c>
    </row>
    <row r="10" s="1" customFormat="1" ht="16" customHeight="1" spans="1:4">
      <c r="A10" s="7" t="s">
        <v>559</v>
      </c>
      <c r="B10" s="9" t="s">
        <v>560</v>
      </c>
      <c r="C10" s="9" t="s">
        <v>561</v>
      </c>
      <c r="D10" s="8"/>
    </row>
    <row r="11" s="1" customFormat="1" ht="16" customHeight="1" spans="1:4">
      <c r="A11" s="7" t="s">
        <v>13</v>
      </c>
      <c r="B11" s="9" t="s">
        <v>562</v>
      </c>
      <c r="C11" s="9" t="s">
        <v>558</v>
      </c>
      <c r="D11" s="8">
        <v>0.13</v>
      </c>
    </row>
    <row r="12" s="1" customFormat="1" ht="16" customHeight="1" spans="1:4">
      <c r="A12" s="7" t="s">
        <v>15</v>
      </c>
      <c r="B12" s="9" t="s">
        <v>563</v>
      </c>
      <c r="C12" s="9"/>
      <c r="D12" s="8"/>
    </row>
    <row r="13" s="1" customFormat="1" ht="16" customHeight="1" spans="1:4">
      <c r="A13" s="7" t="s">
        <v>564</v>
      </c>
      <c r="B13" s="9" t="s">
        <v>565</v>
      </c>
      <c r="C13" s="9" t="s">
        <v>566</v>
      </c>
      <c r="D13" s="8" t="s">
        <v>567</v>
      </c>
    </row>
    <row r="14" s="1" customFormat="1" ht="16" customHeight="1" spans="1:4">
      <c r="A14" s="7">
        <v>3.1</v>
      </c>
      <c r="B14" s="9" t="s">
        <v>568</v>
      </c>
      <c r="C14" s="9"/>
      <c r="D14" s="8">
        <v>0</v>
      </c>
    </row>
    <row r="15" s="1" customFormat="1" ht="16" customHeight="1" spans="1:4">
      <c r="A15" s="7">
        <v>3.2</v>
      </c>
      <c r="B15" s="9" t="s">
        <v>569</v>
      </c>
      <c r="C15" s="9" t="s">
        <v>558</v>
      </c>
      <c r="D15" s="8">
        <v>0.07</v>
      </c>
    </row>
    <row r="16" s="1" customFormat="1" ht="16" customHeight="1" spans="1:4">
      <c r="A16" s="7">
        <v>3.3</v>
      </c>
      <c r="B16" s="9" t="s">
        <v>570</v>
      </c>
      <c r="C16" s="9"/>
      <c r="D16" s="8" t="s">
        <v>571</v>
      </c>
    </row>
    <row r="17" s="1" customFormat="1" ht="16" customHeight="1" spans="1:4">
      <c r="A17" s="7" t="s">
        <v>572</v>
      </c>
      <c r="B17" s="9" t="s">
        <v>573</v>
      </c>
      <c r="C17" s="9" t="s">
        <v>574</v>
      </c>
      <c r="D17" s="8"/>
    </row>
    <row r="18" s="1" customFormat="1" ht="16" customHeight="1" spans="1:4">
      <c r="A18" s="7">
        <v>5</v>
      </c>
      <c r="B18" s="9" t="s">
        <v>575</v>
      </c>
      <c r="C18" s="9" t="s">
        <v>576</v>
      </c>
      <c r="D18" s="8" t="s">
        <v>577</v>
      </c>
    </row>
    <row r="19" s="1" customFormat="1" ht="16" customHeight="1" spans="1:4">
      <c r="A19" s="7">
        <v>6</v>
      </c>
      <c r="B19" s="9" t="s">
        <v>578</v>
      </c>
      <c r="C19" s="9" t="s">
        <v>579</v>
      </c>
      <c r="D19" s="8">
        <v>0.03</v>
      </c>
    </row>
    <row r="20" s="1" customFormat="1" ht="16" customHeight="1" spans="1:4">
      <c r="A20" s="7">
        <v>7</v>
      </c>
      <c r="B20" s="9" t="s">
        <v>580</v>
      </c>
      <c r="C20" s="9" t="s">
        <v>581</v>
      </c>
      <c r="D20" s="8"/>
    </row>
    <row r="21" s="1" customFormat="1" ht="16" customHeight="1" spans="1:4">
      <c r="A21" s="7">
        <v>8</v>
      </c>
      <c r="B21" s="9" t="s">
        <v>582</v>
      </c>
      <c r="C21" s="9"/>
      <c r="D21" s="8"/>
    </row>
    <row r="22" s="1" customFormat="1" ht="16" customHeight="1" spans="1:4">
      <c r="A22" s="7">
        <v>9</v>
      </c>
      <c r="B22" s="9" t="s">
        <v>583</v>
      </c>
      <c r="C22" s="9"/>
      <c r="D22" s="8" t="s">
        <v>571</v>
      </c>
    </row>
    <row r="23" s="1" customFormat="1" ht="16" customHeight="1" spans="1:4">
      <c r="A23" s="7">
        <v>10</v>
      </c>
      <c r="B23" s="9" t="s">
        <v>584</v>
      </c>
      <c r="C23" s="9" t="s">
        <v>585</v>
      </c>
      <c r="D23" s="8"/>
    </row>
    <row r="24" s="1" customFormat="1" ht="16" customHeight="1" spans="1:4">
      <c r="A24" s="10" t="s">
        <v>586</v>
      </c>
      <c r="B24" s="11"/>
      <c r="C24" s="11"/>
      <c r="D24" s="12"/>
    </row>
    <row r="25" ht="15" customHeight="1" spans="1:4">
      <c r="A25" s="13"/>
      <c r="B25" s="14"/>
      <c r="C25" s="14"/>
      <c r="D25" s="15"/>
    </row>
    <row r="26" ht="18.75" spans="1:4">
      <c r="A26" s="5"/>
      <c r="B26" s="16"/>
      <c r="C26" s="16"/>
      <c r="D26" s="6"/>
    </row>
    <row r="27" ht="18.75" spans="1:4">
      <c r="A27" s="5" t="s">
        <v>587</v>
      </c>
      <c r="B27" s="5"/>
      <c r="C27" s="5"/>
      <c r="D27" s="6"/>
    </row>
    <row r="28" ht="16" customHeight="1" spans="1:4">
      <c r="A28" s="7" t="s">
        <v>1</v>
      </c>
      <c r="B28" s="7" t="s">
        <v>536</v>
      </c>
      <c r="C28" s="7" t="s">
        <v>537</v>
      </c>
      <c r="D28" s="8" t="s">
        <v>538</v>
      </c>
    </row>
    <row r="29" ht="16" customHeight="1" spans="1:4">
      <c r="A29" s="7" t="s">
        <v>539</v>
      </c>
      <c r="B29" s="9" t="s">
        <v>540</v>
      </c>
      <c r="C29" s="9" t="s">
        <v>541</v>
      </c>
      <c r="D29" s="8"/>
    </row>
    <row r="30" ht="16" customHeight="1" spans="1:4">
      <c r="A30" s="7" t="s">
        <v>542</v>
      </c>
      <c r="B30" s="9" t="s">
        <v>543</v>
      </c>
      <c r="C30" s="9" t="s">
        <v>544</v>
      </c>
      <c r="D30" s="8"/>
    </row>
    <row r="31" ht="16" customHeight="1" spans="1:4">
      <c r="A31" s="7" t="s">
        <v>545</v>
      </c>
      <c r="B31" s="9" t="s">
        <v>546</v>
      </c>
      <c r="C31" s="9" t="s">
        <v>547</v>
      </c>
      <c r="D31" s="8"/>
    </row>
    <row r="32" ht="16" customHeight="1" spans="1:4">
      <c r="A32" s="7" t="s">
        <v>548</v>
      </c>
      <c r="B32" s="9" t="s">
        <v>549</v>
      </c>
      <c r="C32" s="9" t="s">
        <v>550</v>
      </c>
      <c r="D32" s="8"/>
    </row>
    <row r="33" ht="16" customHeight="1" spans="1:4">
      <c r="A33" s="7" t="s">
        <v>551</v>
      </c>
      <c r="B33" s="9" t="s">
        <v>552</v>
      </c>
      <c r="C33" s="9" t="s">
        <v>553</v>
      </c>
      <c r="D33" s="8"/>
    </row>
    <row r="34" ht="16" customHeight="1" spans="1:4">
      <c r="A34" s="7" t="s">
        <v>554</v>
      </c>
      <c r="B34" s="9" t="s">
        <v>555</v>
      </c>
      <c r="C34" s="9" t="s">
        <v>556</v>
      </c>
      <c r="D34" s="8"/>
    </row>
    <row r="35" ht="16" customHeight="1" spans="1:4">
      <c r="A35" s="7">
        <v>1.2</v>
      </c>
      <c r="B35" s="9" t="s">
        <v>557</v>
      </c>
      <c r="C35" s="9" t="s">
        <v>558</v>
      </c>
      <c r="D35" s="8">
        <v>0.2</v>
      </c>
    </row>
    <row r="36" ht="16" customHeight="1" spans="1:4">
      <c r="A36" s="7" t="s">
        <v>559</v>
      </c>
      <c r="B36" s="9" t="s">
        <v>560</v>
      </c>
      <c r="C36" s="9" t="s">
        <v>561</v>
      </c>
      <c r="D36" s="8"/>
    </row>
    <row r="37" ht="16" customHeight="1" spans="1:4">
      <c r="A37" s="7" t="s">
        <v>13</v>
      </c>
      <c r="B37" s="9" t="s">
        <v>562</v>
      </c>
      <c r="C37" s="9" t="s">
        <v>558</v>
      </c>
      <c r="D37" s="8">
        <v>0.3577</v>
      </c>
    </row>
    <row r="38" ht="16" customHeight="1" spans="1:4">
      <c r="A38" s="7" t="s">
        <v>15</v>
      </c>
      <c r="B38" s="9" t="s">
        <v>563</v>
      </c>
      <c r="C38" s="9"/>
      <c r="D38" s="8" t="s">
        <v>567</v>
      </c>
    </row>
    <row r="39" ht="16" customHeight="1" spans="1:4">
      <c r="A39" s="7" t="s">
        <v>564</v>
      </c>
      <c r="B39" s="9" t="s">
        <v>565</v>
      </c>
      <c r="C39" s="9" t="s">
        <v>566</v>
      </c>
      <c r="D39" s="8"/>
    </row>
    <row r="40" ht="16" customHeight="1" spans="1:4">
      <c r="A40" s="7">
        <v>3.1</v>
      </c>
      <c r="B40" s="9" t="s">
        <v>568</v>
      </c>
      <c r="C40" s="9"/>
      <c r="D40" s="8">
        <v>0</v>
      </c>
    </row>
    <row r="41" ht="16" customHeight="1" spans="1:4">
      <c r="A41" s="7">
        <v>3.2</v>
      </c>
      <c r="B41" s="9" t="s">
        <v>569</v>
      </c>
      <c r="C41" s="9" t="s">
        <v>558</v>
      </c>
      <c r="D41" s="8">
        <v>0.1</v>
      </c>
    </row>
    <row r="42" ht="16" customHeight="1" spans="1:4">
      <c r="A42" s="7">
        <v>3.3</v>
      </c>
      <c r="B42" s="9" t="s">
        <v>570</v>
      </c>
      <c r="C42" s="9"/>
      <c r="D42" s="8" t="s">
        <v>571</v>
      </c>
    </row>
    <row r="43" ht="16" customHeight="1" spans="1:4">
      <c r="A43" s="7" t="s">
        <v>572</v>
      </c>
      <c r="B43" s="9" t="s">
        <v>573</v>
      </c>
      <c r="C43" s="9" t="s">
        <v>574</v>
      </c>
      <c r="D43" s="8"/>
    </row>
    <row r="44" ht="16" customHeight="1" spans="1:4">
      <c r="A44" s="7">
        <v>5</v>
      </c>
      <c r="B44" s="9" t="s">
        <v>588</v>
      </c>
      <c r="C44" s="9" t="s">
        <v>576</v>
      </c>
      <c r="D44" s="8" t="s">
        <v>589</v>
      </c>
    </row>
    <row r="45" ht="16" customHeight="1" spans="1:4">
      <c r="A45" s="7">
        <v>6</v>
      </c>
      <c r="B45" s="9" t="s">
        <v>578</v>
      </c>
      <c r="C45" s="9" t="s">
        <v>579</v>
      </c>
      <c r="D45" s="8">
        <v>0.03</v>
      </c>
    </row>
    <row r="46" ht="16" customHeight="1" spans="1:4">
      <c r="A46" s="7">
        <v>7</v>
      </c>
      <c r="B46" s="9" t="s">
        <v>580</v>
      </c>
      <c r="C46" s="9" t="s">
        <v>581</v>
      </c>
      <c r="D46" s="8"/>
    </row>
    <row r="47" ht="16" customHeight="1" spans="1:4">
      <c r="A47" s="7">
        <v>8</v>
      </c>
      <c r="B47" s="9" t="s">
        <v>582</v>
      </c>
      <c r="C47" s="9"/>
      <c r="D47" s="8"/>
    </row>
    <row r="48" ht="16" customHeight="1" spans="1:4">
      <c r="A48" s="7">
        <v>9</v>
      </c>
      <c r="B48" s="9" t="s">
        <v>583</v>
      </c>
      <c r="C48" s="9"/>
      <c r="D48" s="8" t="s">
        <v>571</v>
      </c>
    </row>
    <row r="49" ht="16" customHeight="1" spans="1:4">
      <c r="A49" s="7">
        <v>10</v>
      </c>
      <c r="B49" s="9" t="s">
        <v>584</v>
      </c>
      <c r="C49" s="9" t="s">
        <v>585</v>
      </c>
      <c r="D49" s="8"/>
    </row>
    <row r="50" s="1" customFormat="1" ht="16" customHeight="1" spans="1:4">
      <c r="A50" s="11" t="s">
        <v>586</v>
      </c>
      <c r="B50" s="11"/>
      <c r="C50" s="11"/>
      <c r="D50" s="12"/>
    </row>
    <row r="51" ht="15" customHeight="1" spans="1:4">
      <c r="A51" s="13"/>
      <c r="B51" s="14"/>
      <c r="C51" s="14"/>
      <c r="D51" s="15"/>
    </row>
    <row r="52" ht="19.5" spans="1:4">
      <c r="A52" s="17" t="s">
        <v>590</v>
      </c>
      <c r="B52" s="17"/>
      <c r="C52" s="17"/>
      <c r="D52" s="18"/>
    </row>
    <row r="53" ht="16" customHeight="1" spans="1:4">
      <c r="A53" s="19" t="s">
        <v>1</v>
      </c>
      <c r="B53" s="19" t="s">
        <v>536</v>
      </c>
      <c r="C53" s="19" t="s">
        <v>591</v>
      </c>
      <c r="D53" s="20" t="s">
        <v>592</v>
      </c>
    </row>
    <row r="54" ht="16" customHeight="1" spans="1:4">
      <c r="A54" s="7" t="s">
        <v>539</v>
      </c>
      <c r="B54" s="9" t="s">
        <v>540</v>
      </c>
      <c r="C54" s="9" t="s">
        <v>541</v>
      </c>
      <c r="D54" s="8"/>
    </row>
    <row r="55" ht="16" customHeight="1" spans="1:4">
      <c r="A55" s="7" t="s">
        <v>542</v>
      </c>
      <c r="B55" s="9" t="s">
        <v>543</v>
      </c>
      <c r="C55" s="9" t="s">
        <v>544</v>
      </c>
      <c r="D55" s="8"/>
    </row>
    <row r="56" ht="16" customHeight="1" spans="1:4">
      <c r="A56" s="7" t="s">
        <v>545</v>
      </c>
      <c r="B56" s="9" t="s">
        <v>546</v>
      </c>
      <c r="C56" s="9" t="s">
        <v>547</v>
      </c>
      <c r="D56" s="8"/>
    </row>
    <row r="57" ht="16" customHeight="1" spans="1:4">
      <c r="A57" s="7" t="s">
        <v>548</v>
      </c>
      <c r="B57" s="9" t="s">
        <v>549</v>
      </c>
      <c r="C57" s="9" t="s">
        <v>550</v>
      </c>
      <c r="D57" s="8"/>
    </row>
    <row r="58" ht="16" customHeight="1" spans="1:4">
      <c r="A58" s="7" t="s">
        <v>551</v>
      </c>
      <c r="B58" s="9" t="s">
        <v>552</v>
      </c>
      <c r="C58" s="9" t="s">
        <v>553</v>
      </c>
      <c r="D58" s="8"/>
    </row>
    <row r="59" ht="16" customHeight="1" spans="1:4">
      <c r="A59" s="7" t="s">
        <v>554</v>
      </c>
      <c r="B59" s="9" t="s">
        <v>555</v>
      </c>
      <c r="C59" s="9" t="s">
        <v>556</v>
      </c>
      <c r="D59" s="8"/>
    </row>
    <row r="60" ht="16" customHeight="1" spans="1:4">
      <c r="A60" s="7">
        <v>1.2</v>
      </c>
      <c r="B60" s="9" t="s">
        <v>557</v>
      </c>
      <c r="C60" s="9" t="s">
        <v>558</v>
      </c>
      <c r="D60" s="8">
        <v>0.15</v>
      </c>
    </row>
    <row r="61" ht="16" customHeight="1" spans="1:4">
      <c r="A61" s="7" t="s">
        <v>559</v>
      </c>
      <c r="B61" s="9" t="s">
        <v>560</v>
      </c>
      <c r="C61" s="9" t="s">
        <v>561</v>
      </c>
      <c r="D61" s="8"/>
    </row>
    <row r="62" ht="49" customHeight="1" spans="1:4">
      <c r="A62" s="7" t="s">
        <v>13</v>
      </c>
      <c r="B62" s="9" t="s">
        <v>562</v>
      </c>
      <c r="C62" s="9" t="s">
        <v>558</v>
      </c>
      <c r="D62" s="8" t="s">
        <v>593</v>
      </c>
    </row>
    <row r="63" ht="16" customHeight="1" spans="1:4">
      <c r="A63" s="7" t="s">
        <v>15</v>
      </c>
      <c r="B63" s="9" t="s">
        <v>563</v>
      </c>
      <c r="C63" s="9"/>
      <c r="D63" s="8" t="s">
        <v>567</v>
      </c>
    </row>
    <row r="64" ht="16" customHeight="1" spans="1:4">
      <c r="A64" s="7" t="s">
        <v>564</v>
      </c>
      <c r="B64" s="9" t="s">
        <v>565</v>
      </c>
      <c r="C64" s="9" t="s">
        <v>566</v>
      </c>
      <c r="D64" s="8"/>
    </row>
    <row r="65" ht="16" customHeight="1" spans="1:4">
      <c r="A65" s="7">
        <v>3.1</v>
      </c>
      <c r="B65" s="9" t="s">
        <v>568</v>
      </c>
      <c r="C65" s="9"/>
      <c r="D65" s="8">
        <v>0</v>
      </c>
    </row>
    <row r="66" ht="16" customHeight="1" spans="1:4">
      <c r="A66" s="7">
        <v>3.2</v>
      </c>
      <c r="B66" s="9" t="s">
        <v>569</v>
      </c>
      <c r="C66" s="9" t="s">
        <v>558</v>
      </c>
      <c r="D66" s="8">
        <v>0.06</v>
      </c>
    </row>
    <row r="67" ht="16" customHeight="1" spans="1:4">
      <c r="A67" s="7">
        <v>3.3</v>
      </c>
      <c r="B67" s="9" t="s">
        <v>570</v>
      </c>
      <c r="C67" s="9"/>
      <c r="D67" s="8" t="s">
        <v>571</v>
      </c>
    </row>
    <row r="68" ht="16" customHeight="1" spans="1:4">
      <c r="A68" s="7" t="s">
        <v>572</v>
      </c>
      <c r="B68" s="9" t="s">
        <v>573</v>
      </c>
      <c r="C68" s="9" t="s">
        <v>574</v>
      </c>
      <c r="D68" s="8"/>
    </row>
    <row r="69" ht="16" customHeight="1" spans="1:4">
      <c r="A69" s="7">
        <v>5</v>
      </c>
      <c r="B69" s="9" t="s">
        <v>588</v>
      </c>
      <c r="C69" s="9" t="s">
        <v>576</v>
      </c>
      <c r="D69" s="8" t="s">
        <v>589</v>
      </c>
    </row>
    <row r="70" ht="16" customHeight="1" spans="1:4">
      <c r="A70" s="7">
        <v>6</v>
      </c>
      <c r="B70" s="9" t="s">
        <v>578</v>
      </c>
      <c r="C70" s="9" t="s">
        <v>579</v>
      </c>
      <c r="D70" s="8">
        <v>0.03</v>
      </c>
    </row>
    <row r="71" ht="16" customHeight="1" spans="1:4">
      <c r="A71" s="7">
        <v>7</v>
      </c>
      <c r="B71" s="9" t="s">
        <v>580</v>
      </c>
      <c r="C71" s="9" t="s">
        <v>581</v>
      </c>
      <c r="D71" s="8"/>
    </row>
    <row r="72" ht="16" customHeight="1" spans="1:4">
      <c r="A72" s="7">
        <v>8</v>
      </c>
      <c r="B72" s="9" t="s">
        <v>582</v>
      </c>
      <c r="C72" s="9"/>
      <c r="D72" s="8"/>
    </row>
    <row r="73" ht="16" customHeight="1" spans="1:4">
      <c r="A73" s="7">
        <v>9</v>
      </c>
      <c r="B73" s="9" t="s">
        <v>583</v>
      </c>
      <c r="C73" s="9"/>
      <c r="D73" s="8" t="s">
        <v>571</v>
      </c>
    </row>
    <row r="74" ht="16" customHeight="1" spans="1:4">
      <c r="A74" s="7">
        <v>10</v>
      </c>
      <c r="B74" s="9" t="s">
        <v>584</v>
      </c>
      <c r="C74" s="9" t="s">
        <v>585</v>
      </c>
      <c r="D74" s="8"/>
    </row>
    <row r="75" ht="16" customHeight="1" spans="1:4">
      <c r="A75" s="21" t="s">
        <v>586</v>
      </c>
      <c r="B75" s="21"/>
      <c r="C75" s="21"/>
      <c r="D75" s="22"/>
    </row>
    <row r="76" ht="16" customHeight="1" spans="1:4">
      <c r="A76" s="23" t="s">
        <v>594</v>
      </c>
      <c r="B76" s="23"/>
      <c r="C76" s="23"/>
      <c r="D76" s="24"/>
    </row>
    <row r="78" ht="19.5" spans="1:4">
      <c r="A78" s="17" t="s">
        <v>595</v>
      </c>
      <c r="B78" s="17"/>
      <c r="C78" s="17"/>
      <c r="D78" s="18"/>
    </row>
    <row r="79" ht="16" customHeight="1" spans="1:4">
      <c r="A79" s="19" t="s">
        <v>1</v>
      </c>
      <c r="B79" s="19" t="s">
        <v>536</v>
      </c>
      <c r="C79" s="19" t="s">
        <v>591</v>
      </c>
      <c r="D79" s="20" t="s">
        <v>592</v>
      </c>
    </row>
    <row r="80" ht="16" customHeight="1" spans="1:4">
      <c r="A80" s="7" t="s">
        <v>539</v>
      </c>
      <c r="B80" s="9" t="s">
        <v>540</v>
      </c>
      <c r="C80" s="9" t="s">
        <v>541</v>
      </c>
      <c r="D80" s="8"/>
    </row>
    <row r="81" ht="16" customHeight="1" spans="1:4">
      <c r="A81" s="7" t="s">
        <v>542</v>
      </c>
      <c r="B81" s="9" t="s">
        <v>543</v>
      </c>
      <c r="C81" s="9" t="s">
        <v>544</v>
      </c>
      <c r="D81" s="8"/>
    </row>
    <row r="82" ht="16" customHeight="1" spans="1:4">
      <c r="A82" s="7" t="s">
        <v>545</v>
      </c>
      <c r="B82" s="9" t="s">
        <v>546</v>
      </c>
      <c r="C82" s="9" t="s">
        <v>547</v>
      </c>
      <c r="D82" s="8"/>
    </row>
    <row r="83" ht="16" customHeight="1" spans="1:4">
      <c r="A83" s="7" t="s">
        <v>548</v>
      </c>
      <c r="B83" s="9" t="s">
        <v>549</v>
      </c>
      <c r="C83" s="9" t="s">
        <v>550</v>
      </c>
      <c r="D83" s="8"/>
    </row>
    <row r="84" ht="16" customHeight="1" spans="1:4">
      <c r="A84" s="7" t="s">
        <v>551</v>
      </c>
      <c r="B84" s="9" t="s">
        <v>552</v>
      </c>
      <c r="C84" s="9" t="s">
        <v>553</v>
      </c>
      <c r="D84" s="8"/>
    </row>
    <row r="85" ht="16" customHeight="1" spans="1:4">
      <c r="A85" s="7" t="s">
        <v>554</v>
      </c>
      <c r="B85" s="9" t="s">
        <v>555</v>
      </c>
      <c r="C85" s="9" t="s">
        <v>556</v>
      </c>
      <c r="D85" s="8"/>
    </row>
    <row r="86" ht="16" customHeight="1" spans="1:4">
      <c r="A86" s="7">
        <v>1.2</v>
      </c>
      <c r="B86" s="9" t="s">
        <v>557</v>
      </c>
      <c r="C86" s="9" t="s">
        <v>558</v>
      </c>
      <c r="D86" s="8">
        <v>0.15</v>
      </c>
    </row>
    <row r="87" ht="16" customHeight="1" spans="1:4">
      <c r="A87" s="7" t="s">
        <v>559</v>
      </c>
      <c r="B87" s="9" t="s">
        <v>560</v>
      </c>
      <c r="C87" s="9" t="s">
        <v>561</v>
      </c>
      <c r="D87" s="8"/>
    </row>
    <row r="88" ht="16" customHeight="1" spans="1:4">
      <c r="A88" s="7" t="s">
        <v>13</v>
      </c>
      <c r="B88" s="9" t="s">
        <v>562</v>
      </c>
      <c r="C88" s="9" t="s">
        <v>558</v>
      </c>
      <c r="D88" s="8">
        <v>0.1</v>
      </c>
    </row>
    <row r="89" ht="16" customHeight="1" spans="1:4">
      <c r="A89" s="7" t="s">
        <v>15</v>
      </c>
      <c r="B89" s="9" t="s">
        <v>563</v>
      </c>
      <c r="C89" s="9"/>
      <c r="D89" s="8" t="s">
        <v>139</v>
      </c>
    </row>
    <row r="90" ht="16" customHeight="1" spans="1:4">
      <c r="A90" s="7" t="s">
        <v>564</v>
      </c>
      <c r="B90" s="9" t="s">
        <v>565</v>
      </c>
      <c r="C90" s="9" t="s">
        <v>566</v>
      </c>
      <c r="D90" s="8"/>
    </row>
    <row r="91" ht="16" customHeight="1" spans="1:4">
      <c r="A91" s="7">
        <v>3.1</v>
      </c>
      <c r="B91" s="9" t="s">
        <v>568</v>
      </c>
      <c r="C91" s="9"/>
      <c r="D91" s="8">
        <v>0</v>
      </c>
    </row>
    <row r="92" ht="16" customHeight="1" spans="1:4">
      <c r="A92" s="7">
        <v>3.2</v>
      </c>
      <c r="B92" s="9" t="s">
        <v>569</v>
      </c>
      <c r="C92" s="9" t="s">
        <v>558</v>
      </c>
      <c r="D92" s="8">
        <v>0.06</v>
      </c>
    </row>
    <row r="93" ht="16" customHeight="1" spans="1:4">
      <c r="A93" s="7">
        <v>3.3</v>
      </c>
      <c r="B93" s="9" t="s">
        <v>570</v>
      </c>
      <c r="C93" s="9"/>
      <c r="D93" s="8" t="s">
        <v>571</v>
      </c>
    </row>
    <row r="94" ht="16" customHeight="1" spans="1:4">
      <c r="A94" s="7" t="s">
        <v>572</v>
      </c>
      <c r="B94" s="9" t="s">
        <v>573</v>
      </c>
      <c r="C94" s="9" t="s">
        <v>574</v>
      </c>
      <c r="D94" s="8"/>
    </row>
    <row r="95" ht="16" customHeight="1" spans="1:4">
      <c r="A95" s="7">
        <v>5</v>
      </c>
      <c r="B95" s="9" t="s">
        <v>588</v>
      </c>
      <c r="C95" s="9" t="s">
        <v>576</v>
      </c>
      <c r="D95" s="8" t="s">
        <v>589</v>
      </c>
    </row>
    <row r="96" ht="16" customHeight="1" spans="1:4">
      <c r="A96" s="7">
        <v>6</v>
      </c>
      <c r="B96" s="9" t="s">
        <v>578</v>
      </c>
      <c r="C96" s="9" t="s">
        <v>579</v>
      </c>
      <c r="D96" s="8">
        <v>0.03</v>
      </c>
    </row>
    <row r="97" ht="16" customHeight="1" spans="1:4">
      <c r="A97" s="7">
        <v>7</v>
      </c>
      <c r="B97" s="9" t="s">
        <v>580</v>
      </c>
      <c r="C97" s="9" t="s">
        <v>581</v>
      </c>
      <c r="D97" s="8"/>
    </row>
    <row r="98" ht="16" customHeight="1" spans="1:4">
      <c r="A98" s="7">
        <v>8</v>
      </c>
      <c r="B98" s="9" t="s">
        <v>582</v>
      </c>
      <c r="C98" s="9"/>
      <c r="D98" s="8"/>
    </row>
    <row r="99" ht="16" customHeight="1" spans="1:4">
      <c r="A99" s="7">
        <v>9</v>
      </c>
      <c r="B99" s="9" t="s">
        <v>583</v>
      </c>
      <c r="C99" s="9"/>
      <c r="D99" s="8" t="s">
        <v>571</v>
      </c>
    </row>
    <row r="100" ht="16" customHeight="1" spans="1:4">
      <c r="A100" s="7">
        <v>10</v>
      </c>
      <c r="B100" s="9" t="s">
        <v>584</v>
      </c>
      <c r="C100" s="9" t="s">
        <v>585</v>
      </c>
      <c r="D100" s="8"/>
    </row>
    <row r="101" ht="16" customHeight="1" spans="1:4">
      <c r="A101" s="21" t="s">
        <v>586</v>
      </c>
      <c r="B101" s="21"/>
      <c r="C101" s="21"/>
      <c r="D101" s="22"/>
    </row>
    <row r="102" ht="16" customHeight="1" spans="1:4">
      <c r="A102" s="23"/>
      <c r="B102" s="23"/>
      <c r="C102" s="23"/>
      <c r="D102" s="24"/>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甲定品牌一览表</vt:lpstr>
      <vt:lpstr>定额计价程序表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2025-12-04T02:12:05Z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202B2614902341F6A7F07EACF25F713E_13</vt:lpwstr>
  </property>
  <property fmtid="{D5CDD505-2E9C-101B-9397-08002B2CF9AE}" pid="4" name="KSOReadingLayout">
    <vt:bool>true</vt:bool>
  </property>
</Properties>
</file>