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材料" sheetId="4" r:id="rId1"/>
  </sheets>
  <definedNames>
    <definedName name="_xlnm.Print_Area" localSheetId="0">材料!$A$1:$K$17</definedName>
    <definedName name="_xlnm.Print_Titles" localSheetId="0">材料!$A$1:$IM$3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<sst xmlns="http://schemas.openxmlformats.org/spreadsheetml/2006/main" count="61" uniqueCount="36">
  <si>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广昌保障房配套基础设施项目施工总承包-地材材料采购
招标预算价清单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</si>
  <si>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</si>
  <si>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</si>
  <si>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</si>
  <si>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</si>
  <si>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</si>
  <si>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</si>
  <si>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</si>
  <si>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</si>
  <si>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</si>
  <si>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</si>
  <si>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</si>
  <si>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</si>
  <si>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机制砂</t>
  </si>
  <si>
    <t>/</t>
  </si>
  <si>
    <t>按车厢实量方量计</t>
  </si>
  <si>
    <t>m³</t>
  </si>
  <si>
    <t>中砂</t>
  </si>
  <si>
    <t>细石</t>
  </si>
  <si>
    <t>10-30碎石</t>
  </si>
  <si>
    <t>碎石 40～50</t>
  </si>
  <si>
    <t>碎石 80</t>
  </si>
  <si>
    <t>一级原石石粉</t>
  </si>
  <si>
    <t>二级原石石粉</t>
  </si>
  <si>
    <t>复合普通硅酸盐水泥</t>
  </si>
  <si>
    <t>1、规格：P.C42.5</t>
  </si>
  <si>
    <t>按实际货到现场量，且验收合格计算</t>
  </si>
  <si>
    <t>t</t>
  </si>
  <si>
    <t>标准砖</t>
  </si>
  <si>
    <t>1、规格：240×115×53</t>
  </si>
  <si>
    <t>千块</t>
  </si>
  <si>
    <t>MU20蒸压灰砂砖</t>
  </si>
  <si>
    <t>预留金</t>
  </si>
  <si>
    <t>项</t>
  </si>
  <si>
    <r>
      <rPr>
        <b/>
        <sz val="10"/>
        <rFont val="宋体"/>
        <charset val="134"/>
      </rPr>
      <t>总计（含3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</si>
  <si>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3、最后结算按实际发生量计算，施工过程中涉及数量必须及时进行签字确认；
4、清单数量为暂定数量，具体结算数量以现场实际签收数量为准。
</t>
    </r>
    <r>
      <rPr>
        <sz val="10"/>
        <color rgb="FFFF0000"/>
        <rFont val="宋体"/>
        <charset val="134"/>
      </rPr>
      <t>5、付款方式:设置预付款，按项目预计季度采购总量的30%来进行预付款支付，分三次平均扣回，供应商每月根据当月供货量申请进度款，进度款比例支付至90%。最终结算金额以实际工程量结算为准，多退少补，以保证项目正常施工。
6、价格调差：施工期间价格(以施工期的造价信息各月的加权平均值)波动超过基准价（按2025年6期《珠海工程造价信息》的低值）±5%时，结算时仅调整超出±5%以外部分的差价，材料价差只计取税金，不计取其他任何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</si>
</sst>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_ * #,##0.000_ ;_ * \-#,##0.000_ ;_ * &quot;-&quot;??_ ;_ @_ "/>
  </numFmts>
  <fonts count="3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176" fontId="36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8" fillId="0" borderId="2" xfId="5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8" fillId="0" borderId="3" xfId="5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0" fontId="12" fillId="0" borderId="4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4" fillId="0" borderId="2" xfId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178" fontId="8" fillId="0" borderId="1" xfId="1" applyNumberFormat="1" applyFont="1" applyFill="1" applyBorder="1" applyAlignment="1" applyProtection="1">
      <alignment horizontal="center" vertical="center" wrapText="1"/>
    </xf>
    <xf numFmtId="177" fontId="15" fillId="0" borderId="1" xfId="1" applyNumberFormat="1" applyFont="1" applyFill="1" applyBorder="1" applyAlignment="1" applyProtection="1">
      <alignment horizontal="center" vertical="center" wrapText="1"/>
    </xf>
    <xf numFmtId="10" fontId="15" fillId="2" borderId="1" xfId="1" applyNumberFormat="1" applyFont="1" applyFill="1" applyBorder="1" applyAlignment="1" applyProtection="1">
      <alignment horizontal="center" vertical="center" wrapText="1"/>
    </xf>
    <xf numFmtId="43" fontId="15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49" applyNumberFormat="1" applyFont="1" applyFill="1" applyBorder="1" applyAlignment="1" applyProtection="1">
      <alignment horizontal="center" vertical="center" wrapText="1"/>
    </xf>
    <xf numFmtId="43" fontId="15" fillId="0" borderId="1" xfId="1" applyNumberFormat="1" applyFont="1" applyFill="1" applyBorder="1" applyAlignment="1" applyProtection="1">
      <alignment horizontal="center" vertical="center" wrapText="1"/>
    </xf>
    <xf numFmtId="10" fontId="15" fillId="0" borderId="1" xfId="1" applyNumberFormat="1" applyFont="1" applyFill="1" applyBorder="1" applyAlignment="1" applyProtection="1">
      <alignment vertical="center" wrapText="1"/>
    </xf>
    <xf numFmtId="43" fontId="15" fillId="0" borderId="1" xfId="1" applyFont="1" applyFill="1" applyBorder="1" applyAlignment="1" applyProtection="1">
      <alignment vertical="center" wrapText="1"/>
    </xf>
    <xf numFmtId="4" fontId="16" fillId="0" borderId="0" xfId="0" applyNumberFormat="1" applyFont="1">
      <alignment vertical="center"/>
    </xf>
    <xf numFmtId="0" fontId="13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vertical="center" wrapText="1"/>
    </xf>
    <xf numFmtId="10" fontId="10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17"/>
  <sheetViews>
    <sheetView tabSelected="1" view="pageBreakPreview" zoomScaleNormal="100" workbookViewId="0">
      <pane ySplit="3" topLeftCell="A10" activePane="bottomLeft" state="frozen"/>
      <selection/>
      <selection pane="bottomLeft" activeCell="K16" sqref="K16"/>
    </sheetView>
  </sheetViews>
  <sheetFormatPr defaultColWidth="9" defaultRowHeight="14.4"/>
  <cols>
    <col min="1" max="1" width="5.45" style="1" customWidth="1"/>
    <col min="2" max="2" width="12" style="5" customWidth="1"/>
    <col min="3" max="4" width="17.875" style="5" customWidth="1"/>
    <col min="5" max="5" width="6" style="1" customWidth="1"/>
    <col min="6" max="6" width="11.25" style="6" customWidth="1"/>
    <col min="7" max="7" width="10.625" style="7" customWidth="1"/>
    <col min="8" max="8" width="11.125" style="8" customWidth="1"/>
    <col min="9" max="9" width="11.125" style="7" customWidth="1"/>
    <col min="10" max="11" width="12.9666666666667" style="7" customWidth="1"/>
    <col min="12" max="12" width="28.9083333333333" style="1" customWidth="1"/>
    <col min="13" max="13" width="12.625" style="1"/>
    <col min="14" max="14" width="9.375" style="1"/>
    <col min="15" max="16384" width="9" style="1"/>
  </cols>
  <sheetData>
    <row r="1" s="1" customFormat="1" ht="56.15" customHeight="1" spans="1:12">
      <c r="A1" s="9" t="s">
        <v>0</v>
      </c>
      <c r="B1" s="9"/>
      <c r="C1" s="9"/>
      <c r="D1" s="9"/>
      <c r="E1" s="9"/>
      <c r="F1" s="10"/>
      <c r="G1" s="10"/>
      <c r="H1" s="11"/>
      <c r="I1" s="10"/>
      <c r="J1" s="10"/>
      <c r="K1" s="10"/>
    </row>
    <row r="2" customFormat="1" ht="28" customHeight="1" spans="1:1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6"/>
      <c r="I2" s="15"/>
      <c r="J2" s="17" t="s">
        <v>8</v>
      </c>
      <c r="K2" s="18" t="s">
        <v>9</v>
      </c>
      <c r="L2" s="19"/>
    </row>
    <row r="3" s="1" customFormat="1" ht="28" customHeight="1" spans="1:12">
      <c r="A3" s="12"/>
      <c r="B3" s="12"/>
      <c r="C3" s="12"/>
      <c r="D3" s="20"/>
      <c r="E3" s="12"/>
      <c r="F3" s="14"/>
      <c r="G3" s="14" t="s">
        <v>10</v>
      </c>
      <c r="H3" s="21" t="s">
        <v>11</v>
      </c>
      <c r="I3" s="14" t="s">
        <v>12</v>
      </c>
      <c r="J3" s="22"/>
      <c r="K3" s="23"/>
    </row>
    <row r="4" s="1" customFormat="1" spans="1:12">
      <c r="A4" s="24">
        <v>1</v>
      </c>
      <c r="B4" s="25" t="s">
        <v>13</v>
      </c>
      <c r="C4" s="24" t="s">
        <v>14</v>
      </c>
      <c r="D4" s="26" t="s">
        <v>15</v>
      </c>
      <c r="E4" s="27" t="s">
        <v>16</v>
      </c>
      <c r="F4" s="28">
        <v>649.5</v>
      </c>
      <c r="G4" s="28"/>
      <c r="H4" s="29">
        <v>0.03</v>
      </c>
      <c r="I4" s="28">
        <f t="shared" ref="I4:I8" si="0">ROUND(G4*(1+H4),2)</f>
        <v>0</v>
      </c>
      <c r="J4" s="30">
        <f t="shared" ref="J4:J8" si="1">ROUND(I4*F4,2)</f>
        <v>0</v>
      </c>
      <c r="K4" s="31"/>
    </row>
    <row r="5" s="1" customFormat="1" spans="1:12">
      <c r="A5" s="24">
        <v>2</v>
      </c>
      <c r="B5" s="32" t="s">
        <v>17</v>
      </c>
      <c r="C5" s="24" t="s">
        <v>14</v>
      </c>
      <c r="D5" s="26" t="s">
        <v>15</v>
      </c>
      <c r="E5" s="27" t="s">
        <v>16</v>
      </c>
      <c r="F5" s="28">
        <v>600</v>
      </c>
      <c r="G5" s="28"/>
      <c r="H5" s="29">
        <v>0.03</v>
      </c>
      <c r="I5" s="28">
        <f t="shared" si="0"/>
        <v>0</v>
      </c>
      <c r="J5" s="30">
        <f t="shared" si="1"/>
        <v>0</v>
      </c>
      <c r="K5" s="31"/>
    </row>
    <row r="6" s="1" customFormat="1" spans="1:12">
      <c r="A6" s="24">
        <v>3</v>
      </c>
      <c r="B6" s="24" t="s">
        <v>18</v>
      </c>
      <c r="C6" s="24" t="s">
        <v>14</v>
      </c>
      <c r="D6" s="26" t="s">
        <v>15</v>
      </c>
      <c r="E6" s="27" t="s">
        <v>16</v>
      </c>
      <c r="F6" s="28">
        <v>15.06</v>
      </c>
      <c r="G6" s="28"/>
      <c r="H6" s="29">
        <v>0.03</v>
      </c>
      <c r="I6" s="28">
        <f t="shared" si="0"/>
        <v>0</v>
      </c>
      <c r="J6" s="30">
        <f t="shared" si="1"/>
        <v>0</v>
      </c>
      <c r="K6" s="31"/>
    </row>
    <row r="7" s="1" customFormat="1" spans="1:12">
      <c r="A7" s="24">
        <v>4</v>
      </c>
      <c r="B7" s="24" t="s">
        <v>19</v>
      </c>
      <c r="C7" s="24" t="s">
        <v>14</v>
      </c>
      <c r="D7" s="26" t="s">
        <v>15</v>
      </c>
      <c r="E7" s="27" t="s">
        <v>16</v>
      </c>
      <c r="F7" s="28">
        <v>4272.85</v>
      </c>
      <c r="G7" s="28"/>
      <c r="H7" s="29">
        <v>0.03</v>
      </c>
      <c r="I7" s="28">
        <f t="shared" si="0"/>
        <v>0</v>
      </c>
      <c r="J7" s="30">
        <f t="shared" si="1"/>
        <v>0</v>
      </c>
      <c r="K7" s="31"/>
    </row>
    <row r="8" s="1" customFormat="1" spans="1:12">
      <c r="A8" s="24">
        <v>5</v>
      </c>
      <c r="B8" s="24" t="s">
        <v>20</v>
      </c>
      <c r="C8" s="24" t="s">
        <v>14</v>
      </c>
      <c r="D8" s="26" t="s">
        <v>15</v>
      </c>
      <c r="E8" s="27" t="s">
        <v>16</v>
      </c>
      <c r="F8" s="28">
        <v>10.57</v>
      </c>
      <c r="G8" s="28"/>
      <c r="H8" s="29">
        <v>0.03</v>
      </c>
      <c r="I8" s="28">
        <f t="shared" si="0"/>
        <v>0</v>
      </c>
      <c r="J8" s="30">
        <f t="shared" si="1"/>
        <v>0</v>
      </c>
      <c r="K8" s="31"/>
    </row>
    <row r="9" s="1" customFormat="1" spans="1:12">
      <c r="A9" s="24">
        <v>6</v>
      </c>
      <c r="B9" s="24" t="s">
        <v>21</v>
      </c>
      <c r="C9" s="24" t="s">
        <v>14</v>
      </c>
      <c r="D9" s="26" t="s">
        <v>15</v>
      </c>
      <c r="E9" s="27" t="s">
        <v>16</v>
      </c>
      <c r="F9" s="28">
        <v>42.84</v>
      </c>
      <c r="G9" s="28"/>
      <c r="H9" s="29">
        <v>0.03</v>
      </c>
      <c r="I9" s="28">
        <f t="shared" ref="I9:I14" si="2">ROUND(G9*(1+H9),2)</f>
        <v>0</v>
      </c>
      <c r="J9" s="30">
        <f t="shared" ref="J9:J14" si="3">ROUND(I9*F9,2)</f>
        <v>0</v>
      </c>
      <c r="K9" s="31"/>
    </row>
    <row r="10" s="1" customFormat="1" spans="1:12">
      <c r="A10" s="24">
        <v>7</v>
      </c>
      <c r="B10" s="24" t="s">
        <v>22</v>
      </c>
      <c r="C10" s="24" t="s">
        <v>14</v>
      </c>
      <c r="D10" s="26" t="s">
        <v>15</v>
      </c>
      <c r="E10" s="27" t="s">
        <v>16</v>
      </c>
      <c r="F10" s="28">
        <v>13241.5</v>
      </c>
      <c r="G10" s="28"/>
      <c r="H10" s="29">
        <v>0.03</v>
      </c>
      <c r="I10" s="28">
        <f t="shared" si="2"/>
        <v>0</v>
      </c>
      <c r="J10" s="30">
        <f t="shared" si="3"/>
        <v>0</v>
      </c>
      <c r="K10" s="31"/>
    </row>
    <row r="11" s="1" customFormat="1" spans="1:12">
      <c r="A11" s="24">
        <v>8</v>
      </c>
      <c r="B11" s="24" t="s">
        <v>23</v>
      </c>
      <c r="C11" s="24" t="s">
        <v>14</v>
      </c>
      <c r="D11" s="26" t="s">
        <v>15</v>
      </c>
      <c r="E11" s="27" t="s">
        <v>16</v>
      </c>
      <c r="F11" s="28">
        <v>13241.5</v>
      </c>
      <c r="G11" s="28"/>
      <c r="H11" s="29">
        <v>0.03</v>
      </c>
      <c r="I11" s="28">
        <f t="shared" si="2"/>
        <v>0</v>
      </c>
      <c r="J11" s="30">
        <f t="shared" si="3"/>
        <v>0</v>
      </c>
      <c r="K11" s="31"/>
    </row>
    <row r="12" s="1" customFormat="1" ht="24" spans="1:12">
      <c r="A12" s="24">
        <v>9</v>
      </c>
      <c r="B12" s="24" t="s">
        <v>24</v>
      </c>
      <c r="C12" s="26" t="s">
        <v>25</v>
      </c>
      <c r="D12" s="26" t="s">
        <v>26</v>
      </c>
      <c r="E12" s="27" t="s">
        <v>27</v>
      </c>
      <c r="F12" s="28">
        <v>265.9</v>
      </c>
      <c r="G12" s="28"/>
      <c r="H12" s="29">
        <v>0.03</v>
      </c>
      <c r="I12" s="28">
        <f t="shared" si="2"/>
        <v>0</v>
      </c>
      <c r="J12" s="30">
        <f t="shared" si="3"/>
        <v>0</v>
      </c>
      <c r="K12" s="31"/>
    </row>
    <row r="13" s="2" customFormat="1" ht="24" spans="1:12">
      <c r="A13" s="25">
        <v>10</v>
      </c>
      <c r="B13" s="33" t="s">
        <v>28</v>
      </c>
      <c r="C13" s="34" t="s">
        <v>29</v>
      </c>
      <c r="D13" s="26" t="s">
        <v>26</v>
      </c>
      <c r="E13" s="27" t="s">
        <v>30</v>
      </c>
      <c r="F13" s="28">
        <v>768</v>
      </c>
      <c r="G13" s="28"/>
      <c r="H13" s="29">
        <v>0.03</v>
      </c>
      <c r="I13" s="28">
        <f t="shared" si="2"/>
        <v>0</v>
      </c>
      <c r="J13" s="30">
        <f t="shared" si="3"/>
        <v>0</v>
      </c>
      <c r="K13" s="35"/>
    </row>
    <row r="14" s="2" customFormat="1" ht="24" spans="1:12">
      <c r="A14" s="25">
        <v>11</v>
      </c>
      <c r="B14" s="33" t="s">
        <v>31</v>
      </c>
      <c r="C14" s="34" t="s">
        <v>29</v>
      </c>
      <c r="D14" s="26" t="s">
        <v>26</v>
      </c>
      <c r="E14" s="27" t="s">
        <v>30</v>
      </c>
      <c r="F14" s="28">
        <v>6.5</v>
      </c>
      <c r="G14" s="28"/>
      <c r="H14" s="29">
        <v>0.03</v>
      </c>
      <c r="I14" s="28">
        <f t="shared" si="2"/>
        <v>0</v>
      </c>
      <c r="J14" s="30">
        <f t="shared" si="3"/>
        <v>0</v>
      </c>
      <c r="K14" s="35"/>
    </row>
    <row r="15" s="3" customFormat="1" ht="30" customHeight="1" spans="1:12">
      <c r="A15" s="25">
        <v>12</v>
      </c>
      <c r="B15" s="36" t="s">
        <v>32</v>
      </c>
      <c r="C15" s="37"/>
      <c r="D15" s="37"/>
      <c r="E15" s="38" t="s">
        <v>33</v>
      </c>
      <c r="F15" s="39"/>
      <c r="G15" s="39"/>
      <c r="H15" s="40"/>
      <c r="I15" s="41"/>
      <c r="J15" s="41">
        <v>310400</v>
      </c>
      <c r="K15" s="41"/>
    </row>
    <row r="16" s="4" customFormat="1" ht="30" customHeight="1" spans="1:12">
      <c r="A16" s="25">
        <v>13</v>
      </c>
      <c r="B16" s="42" t="s">
        <v>34</v>
      </c>
      <c r="C16" s="43"/>
      <c r="D16" s="43"/>
      <c r="E16" s="44"/>
      <c r="F16" s="39"/>
      <c r="G16" s="39"/>
      <c r="H16" s="45"/>
      <c r="I16" s="46"/>
      <c r="J16" s="46">
        <v>3414360.15</v>
      </c>
      <c r="K16" s="46"/>
      <c r="L16" s="47"/>
    </row>
    <row r="17" s="2" customFormat="1" ht="145" customHeight="1" spans="1:11">
      <c r="A17" s="48" t="s">
        <v>35</v>
      </c>
      <c r="B17" s="49"/>
      <c r="C17" s="50"/>
      <c r="D17" s="50"/>
      <c r="E17" s="50"/>
      <c r="F17" s="51"/>
      <c r="G17" s="51"/>
      <c r="H17" s="52"/>
      <c r="I17" s="51"/>
      <c r="J17" s="51"/>
      <c r="K17" s="51"/>
    </row>
  </sheetData>
  <mergeCells count="13">
    <mergeCell ref="A1:K1"/>
    <mergeCell ref="G2:I2"/>
    <mergeCell ref="B15:C15"/>
    <mergeCell ref="B16:C16"/>
    <mergeCell ref="A17:K17"/>
    <mergeCell ref="A2:A3"/>
    <mergeCell ref="B2:B3"/>
    <mergeCell ref="C2:C3"/>
    <mergeCell ref="D2:D3"/>
    <mergeCell ref="E2:E3"/>
    <mergeCell ref="F2:F3"/>
    <mergeCell ref="J2:J3"/>
    <mergeCell ref="K2:K3"/>
  </mergeCells>
  <pageMargins left="0.46" right="0.32" top="0.590277777777778" bottom="0.590277777777778" header="0.511805555555556" footer="0.354166666666667"/>
  <pageSetup paperSize="9" scale="6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义义义义义义义伟</cp:lastModifiedBy>
  <dcterms:created xsi:type="dcterms:W3CDTF">2021-07-06T10:42:00Z</dcterms:created>
  <dcterms:modified xsi:type="dcterms:W3CDTF">2025-11-27T06:57:52Z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2BCA4933B7C340DDBF6CA3317D33E6FB_13</vt:lpwstr>
  </property>
</Properties>
</file>