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350" windowHeight="15960" tabRatio="862" activeTab="1"/>
  </bookViews>
  <sheets>
    <sheet name="清单编制说明" sheetId="13" r:id="rId1"/>
    <sheet name="清单" sheetId="16" r:id="rId2"/>
    <sheet name="工程量清单" sheetId="14" r:id="rId3"/>
    <sheet name="定额计价程序表" sheetId="5" r:id="rId4"/>
    <sheet name="安全文明施工措施费工作清单" sheetId="1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s>
  <definedNames>
    <definedName name="_xlnm._FilterDatabase" localSheetId="2" hidden="1">工程量清单!$A$5:$N$87</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_xlnm.Print_Area" localSheetId="0">清单编制说明!$A$1:$B$32</definedName>
    <definedName name="_xlnm.Print_Area" localSheetId="2">工程量清单!$A$1:$H$5</definedName>
    <definedName name="__A003" localSheetId="4">__A003</definedName>
    <definedName name="__A01" localSheetId="4">__A01</definedName>
    <definedName name="_A003" localSheetId="4">_A003</definedName>
    <definedName name="_A01" localSheetId="4">_A01</definedName>
    <definedName name="_xlnm.Print_Area" localSheetId="4">安全文明施工措施费工作清单!$A$1:$D$96</definedName>
    <definedName name="__A003" localSheetId="1">__A003</definedName>
    <definedName name="__A01" localSheetId="1">__A01</definedName>
    <definedName name="_A003" localSheetId="1">_A003</definedName>
    <definedName name="_A01" localSheetId="1">_A01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<sst xmlns="http://schemas.openxmlformats.org/spreadsheetml/2006/main" count="969" uniqueCount="368">
  <si>
    <t>广昌保障房配套基础设施项目施工总承包--交通、安监工程专业分包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</si>
  <si>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</si>
  <si>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</si>
  <si>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</si>
  <si>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</si>
  <si>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</si>
  <si>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</si>
  <si>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项目承揽范围：全线交通标线、标志、警示桩，安监前端设备、传输系统、后端系统、防雷接地、拆除等工程施工。包含本合同段设计图纸要求必需完成的全部工序；具体以招标文件、设计图纸及甲方要求为准。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</si>
  <si>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</si>
  <si>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本工程量清单包括清单编制说明、清单、工程量清单、定额计价程序表、安全文明施工措施费工作清单等，上述内容均构成合同不可分割的一部分。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</si>
  <si>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</si>
  <si>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</si>
  <si>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</si>
  <si>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</si>
  <si>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包含规范和图纸要求的检测频率和检测要求进行原材送检和现场实体检测，并提供合格的报告。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</si>
  <si>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</si>
  <si>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</si>
  <si>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</si>
  <si>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</si>
  <si>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</si>
  <si>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</si>
  <si>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</si>
  <si>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</si>
  <si>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</si>
  <si>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</si>
  <si>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</si>
  <si>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</si>
  <si>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</si>
  <si>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</si>
  <si>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</si>
  <si>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</si>
  <si>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</si>
  <si>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</si>
  <si>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本次招标无甲供材，一切与乙方承包范围相关的材料均由乙方负责采购或租赁，其有关费用已包括在清单综合单价内。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</si>
  <si>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</si>
  <si>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</si>
  <si>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</si>
  <si>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</si>
  <si>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</si>
  <si>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</si>
  <si>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</si>
  <si>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</si>
  <si>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</si>
  <si>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</si>
  <si>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</si>
  <si>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</si>
  <si>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</si>
  <si>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</si>
  <si>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</si>
  <si>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</si>
  <si>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</si>
  <si>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</si>
  <si>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</si>
  <si>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招标预算价清单</t>
  </si>
  <si>
    <t>工程名称：广昌保障房配套基础设施项目施工总承包--交通、安监工程专业分包工程</t>
  </si>
  <si>
    <r>
      <t>项目概况：暂定合同价=</t>
    </r>
    <r>
      <rPr>
        <sz val="11"/>
        <color rgb="FFFF0000"/>
        <rFont val="宋体"/>
        <charset val="134"/>
        <scheme val="minor"/>
      </rPr>
      <t>884032.08元×</t>
    </r>
    <r>
      <rPr>
        <sz val="11"/>
        <color rgb="FFFF0000"/>
        <rFont val="宋体"/>
        <charset val="134"/>
      </rPr>
      <t>（</t>
    </r>
    <r>
      <rPr>
        <sz val="11"/>
        <color rgb="FFFF0000"/>
        <rFont val="宋体"/>
        <charset val="134"/>
        <scheme val="minor"/>
      </rPr>
      <t>1-投标人报价下浮率</t>
    </r>
    <r>
      <rPr>
        <sz val="11"/>
        <color rgb="FFFF0000"/>
        <rFont val="宋体"/>
        <charset val="134"/>
      </rPr>
      <t>）</t>
    </r>
    <r>
      <rPr>
        <sz val="11"/>
        <color rgb="FFFF0000"/>
        <rFont val="宋体"/>
        <charset val="134"/>
        <scheme val="minor"/>
      </rPr>
      <t>×（1+</t>
    </r>
    <r>
      <rPr>
        <u/>
        <sz val="11"/>
        <color indexed="10"/>
        <rFont val="宋体"/>
        <charset val="134"/>
      </rPr>
      <t xml:space="preserve"> 9 </t>
    </r>
    <r>
      <rPr>
        <sz val="11"/>
        <color rgb="FFFF0000"/>
        <rFont val="宋体"/>
        <charset val="134"/>
        <scheme val="minor"/>
      </rPr>
      <t>%)</t>
    </r>
  </si>
  <si>
    <t>项目名称</t>
  </si>
  <si>
    <t>项目特征描述</t>
  </si>
  <si>
    <t>计量
单位</t>
  </si>
  <si>
    <t>数量</t>
  </si>
  <si>
    <t>投标价格</t>
  </si>
  <si>
    <t>备注</t>
  </si>
  <si>
    <r>
      <t>1、工程内容：</t>
    </r>
    <r>
      <rPr>
        <sz val="9"/>
        <color indexed="10"/>
        <rFont val="宋体"/>
        <charset val="134"/>
      </rPr>
      <t>全线交通标线、标志、警示桩，安监前端设备、传输系统、后端系统、防雷接地、拆除等工程施工。包含本合同段设计图纸要求必需完成的全部工序；具体以招标文件、设计图纸及甲方要求为准。</t>
    </r>
    <r>
      <rPr>
        <sz val="9"/>
        <rFont val="宋体"/>
        <charset val="134"/>
      </rPr>
      <t xml:space="preserve">
2、计价清单与定额及争议解决办法：
（1）采用清单计价，执行国家《建设工程工程量清单计价规范》（GB50500-2013）；
（2）《广东省市政工程综合定额2018》、《广东省房屋建筑与装饰工程综合定额2018》、《广东省安装工程综合定额2018》、《广东省园林绿化工程综合定额2018》、《广东省建筑与装饰修缮工程综合定额(2012)》、《广东省安装修缮工程综合定额(2012)》、《广东省市政修缮工程综合定额(2012)》、《广东省建设工程施工机具台班费用编制规则（2018）》等广东省对应专业的计价依据和办法及珠海市相关规定；
（3）争议解决办法以造价站或政府相关部门答疑文件为准；                             
3、人工费：默认为机上人工230元/工日及人工费系数1计入，如果施工期间人工费有调整，人工价发生变化且符合省级或行业建设主管部门发布的人工费调整规定，合同当事人应按省级或行业建设主管部门或其授权的工程造价管理机构发布的人工费等文件调整合同价格。              
4、材料及机械价格：</t>
    </r>
    <r>
      <rPr>
        <sz val="9"/>
        <color indexed="10"/>
        <rFont val="宋体"/>
        <charset val="134"/>
      </rPr>
      <t>按2025年6期《珠海工程造价信息》作为基准价，有区间价格的按低值计取；施工期间钢材、商品砼、砂浆、砌块、预制构件(预制管桩、叠合楼板、预制楼梯、预制墙板等)、水泥、管材(含管件)、电线电缆、沥青砼、砂、碎石、石屑(石粉)、柴油、竹木板、防水胶合板、木枋、玻璃、铝合金价格价格(施工期的造价信息各月的加权平均值)波动超过基准价士5%时，结算时仅调整超出士5%以外部分的差价，其他材料均不调价。材料价差只计取税金，不计取其他任何费用。</t>
    </r>
    <r>
      <rPr>
        <sz val="9"/>
        <rFont val="宋体"/>
        <charset val="134"/>
      </rPr>
      <t xml:space="preserve">
5、取费标准：
（1）管理费按二类地区计取，
（2）绿色施工安全防护措施费（按系数计取的包括包括绿色施工、临时设施、安全施工和用工实名管理）：按广东省计价办法执行，以分部分项的人工费+机具费为计算基数,建筑工程为19%,安装工程为35.77%,市政道路管网工程为16.5%,市政桥涵隧道工程为 14.5%,园林绿化工程为10%，
（3）预算包干费以分部分项人工费+机具费为计算基数,建筑工程为7%,安装工程为10%,市政工程为6%,园林绿化工程为6%，
（4）利润以分部分项人工费+机具费为计算基数,建筑工程为20%,安装工程为20%,市政工程为15%,园林绿化工程为18%；
（5）增值税税率：9%；如有新政策则按新政策调整；
（6）不取费项目：工程排污费、防洪工程维护费及危险作业意外伤害保险费；
6、审核软件：Excel表格（算量）、易达（计价）；                                           
7、付款方式：预算审核政府相关部门未审批前，计价方式按第“2~5”点执行，政府相关部门审批后按实调整支付清单；
</t>
    </r>
    <r>
      <rPr>
        <sz val="9"/>
        <color indexed="10"/>
        <rFont val="宋体"/>
        <charset val="134"/>
      </rPr>
      <t>8、最终结算价(含</t>
    </r>
    <r>
      <rPr>
        <u/>
        <sz val="9"/>
        <color indexed="10"/>
        <rFont val="宋体"/>
        <charset val="134"/>
      </rPr>
      <t xml:space="preserve">   </t>
    </r>
    <r>
      <rPr>
        <sz val="9"/>
        <color indexed="10"/>
        <rFont val="宋体"/>
        <charset val="134"/>
      </rPr>
      <t>%增值税专用发票)=(财审审定不含税结算价x(1-投标价下浮费率)x对应的税率。</t>
    </r>
  </si>
  <si>
    <t>项</t>
  </si>
  <si>
    <r>
      <t>下浮</t>
    </r>
    <r>
      <rPr>
        <u/>
        <sz val="10"/>
        <color indexed="10"/>
        <rFont val="宋体"/>
        <charset val="134"/>
      </rPr>
      <t xml:space="preserve"> xx.xx </t>
    </r>
    <r>
      <rPr>
        <sz val="10"/>
        <color rgb="FFFF0000"/>
        <rFont val="宋体"/>
        <charset val="134"/>
      </rPr>
      <t>%</t>
    </r>
  </si>
  <si>
    <t>工程量暂定清单</t>
  </si>
  <si>
    <t>单位：元</t>
  </si>
  <si>
    <t>计量规则</t>
  </si>
  <si>
    <t>甲供材/机</t>
  </si>
  <si>
    <t>单位</t>
  </si>
  <si>
    <t>工程量
（暂定）</t>
  </si>
  <si>
    <t>不含税 综合单价</t>
  </si>
  <si>
    <t>合价</t>
  </si>
  <si>
    <t>【交通工程】</t>
  </si>
  <si>
    <t/>
  </si>
  <si>
    <t>交通标线</t>
  </si>
  <si>
    <t>高亮干湿态反光标线</t>
  </si>
  <si>
    <t>1、材料品种：高亮干湿态反光涂料
2、形式：车行道线
2、工艺：热熔式
3、线型：线宽综合考虑，线厚2.5mm
4、综合考虑按图纸、规范、招标文件要求而实施、完成这项工程的一切有关费用</t>
  </si>
  <si>
    <t>按竣工图图示尺寸且验收合格为准</t>
  </si>
  <si>
    <t>/</t>
  </si>
  <si>
    <t>m2</t>
  </si>
  <si>
    <t>921.423</t>
  </si>
  <si>
    <t>高亮干湿态反光横道线</t>
  </si>
  <si>
    <t>1、材料品种：高亮干湿态反光涂料
2、形式：人行横道线
2、工艺：热熔式
3、线型：线宽400mm，线厚2.5mm
4、综合考虑按图纸、规范、招标文件要求而实施、完成这项工程的一切有关费用</t>
  </si>
  <si>
    <t>543.514</t>
  </si>
  <si>
    <t>高亮干湿态反光标记</t>
  </si>
  <si>
    <t>1、材料品种：高亮干湿态反光涂料
2、类型：直行、转弯箭头
3、规格尺寸：长4.5m，线厚2.5mm
4、综合考虑按图纸、规范、招标文件要求而实施、完成这项工程的一切有关费用</t>
  </si>
  <si>
    <t>126.380</t>
  </si>
  <si>
    <t>1、材料品种：热熔型反光环保涂料
2、类型：让行三角形
3、规格尺寸：高3m，线厚2.5mm
4、综合考虑按图纸、规范、招标文件要求而实施、完成这项工程的一切有关费用</t>
  </si>
  <si>
    <t>4.520</t>
  </si>
  <si>
    <t>交通标志</t>
  </si>
  <si>
    <t>标志板（正方形80×80cm，V类反光膜，3mm厚铝合金板）</t>
  </si>
  <si>
    <t>1、名称：正方形标志牌
2、规格：边长80cm
3、材质：V类反光膜，3mm厚铝合金板
4、综合考虑按图纸、规范、招标文件要求而实施、完成这项工程的一切有关费用</t>
  </si>
  <si>
    <t>块</t>
  </si>
  <si>
    <t>5.000</t>
  </si>
  <si>
    <t>标志板（正方形80×80cm，V类反光膜，3mm厚铝合金板）-利旧</t>
  </si>
  <si>
    <t>1.000</t>
  </si>
  <si>
    <t>路名牌（长方形150×45cm，V类反光膜，8mm厚铝合金板）</t>
  </si>
  <si>
    <t>1、名称：路名牌
2、规格：边长150×45cm
3、材质：V类反光膜，8mm厚铝合金板
4、综合考虑按图纸、规范、招标文件要求而实施、完成这项工程的一切有关费用</t>
  </si>
  <si>
    <t>22.000</t>
  </si>
  <si>
    <t>标志板（圆形，直径80cm，V类反光膜，3mm厚铝合金板）</t>
  </si>
  <si>
    <t>1、名称：圆形标志牌
2、规格：直径80cm
3、材质：V类反光膜，3mm厚铝合金板
4、综合考虑按图纸、规范、招标文件要求而实施、完成这项工程的一切有关费用</t>
  </si>
  <si>
    <t>17.000</t>
  </si>
  <si>
    <t>标志板（圆形，直径80cm，V类反光膜，3mm厚铝合金板）-利旧</t>
  </si>
  <si>
    <t>标志板（三角形，边长90cm，V类反光膜，超强级，3mm厚铝合金板）</t>
  </si>
  <si>
    <t>1、名称：三角形标志牌
2、规格：边长90cm
3、材质：V类反光膜，3mm厚铝合金板
4、综合考虑按图纸、规范、招标文件要求而实施、完成这项工程的一切有关费用</t>
  </si>
  <si>
    <t>12.000</t>
  </si>
  <si>
    <t>标志板（三角形，边长90cm，V类反光膜，超强级，3mm厚铝合金板）-利旧</t>
  </si>
  <si>
    <t>6.000</t>
  </si>
  <si>
    <t>标志板（长方形120×150cm，V类反光膜，3mm厚铝合金板）</t>
  </si>
  <si>
    <t>1、名称：长方形标志牌
2、规格：长方形120×150cm
3、材质：V类反光膜，3mm厚铝合金板
4、综合考虑按图纸、规范、招标文件要求而实施、完成这项工程的一切有关费用</t>
  </si>
  <si>
    <t>10.000</t>
  </si>
  <si>
    <t>标志板（长方形400×240cm，V类反光膜，3mm厚铝合金板）</t>
  </si>
  <si>
    <t>1、名称：长方形标志牌
2、规格：边长400×240cm
3、材质：V类反光膜，3mm厚铝合金板
4、综合考虑按图纸、规范、招标文件要求而实施、完成这项工程的一切有关费用</t>
  </si>
  <si>
    <t>3.000</t>
  </si>
  <si>
    <t>标杆（φ89*4*3500mm）</t>
  </si>
  <si>
    <t>1、类型：单柱式标志杆
2、材质：钢管立柱
3、规格尺寸：Φ89×4mm×3500mm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</si>
  <si>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根</t>
  </si>
  <si>
    <t>标杆（φ89*4*3476mm）</t>
  </si>
  <si>
    <t>1、类型：单柱式标志杆
2、材质：钢管立柱
3、规格尺寸：Φ89×4mm×3476mm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</si>
  <si>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标杆（φ89*4*3450mm）</t>
  </si>
  <si>
    <t>1、类型：单柱式标志杆
2、材质：钢管立柱
3、规格尺寸：Φ89×4mm×3450mm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</si>
  <si>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标杆（φ89*4*4150mm）</t>
  </si>
  <si>
    <t>1、类型：单柱式标志杆
2、材质：钢管立柱
3、规格尺寸：Φ89×4mm×4150mm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</si>
  <si>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标杆（φ89*4*4300mm）</t>
  </si>
  <si>
    <t>1、类型：单柱式标志杆
2、材质：钢管立柱
3、规格尺寸：Φ89×4mm×4300mm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</si>
  <si>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标杆（φ89*4*4326mm）</t>
  </si>
  <si>
    <t>1、类型：单柱式标志杆
2、材质：钢管立柱
3、规格尺寸：Φ89×4mm×4326mm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</si>
  <si>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标杆（φ76*3*2309mm）</t>
  </si>
  <si>
    <t>1、类型：单柱式标志杆
2、材质：铝合金立柱
3、规格尺寸：Φ76×3mm×2309mm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</si>
  <si>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警示桩</t>
  </si>
  <si>
    <t>警示柱</t>
  </si>
  <si>
    <t>1、材质：镀锌钢管、贴反光膜
2、类型：警示柱
3、规格、型号：Φ140，高1200mm
4、基础：C20商品混凝土
5、土方：土方开挖回填，余方运到指定地点
6、综合考虑按图纸、规范、招标文件要求而实施、完成这项工程的一切有关费用</t>
  </si>
  <si>
    <t>轮廓标</t>
  </si>
  <si>
    <t>1、材质：合成树脂类、180mmX40mm的白色(或黄色)反射器、贴反光膜
2、类型：轮廓标
3、规格、型号：Φ120，高1050mm
4、基础：C30商品混凝土
5、综合考虑按图纸、规范、招标文件要求而实施、完成这项工程的一切有关费用</t>
  </si>
  <si>
    <t>垫层模板</t>
  </si>
  <si>
    <t>1、垫层模板
2、综合考虑按图纸、规范、招标文件要求而实施、完成这项工程的一切有关费用</t>
  </si>
  <si>
    <t>基础模板</t>
  </si>
  <si>
    <t>1、基础模板
2、综合考虑按图纸、规范、招标文件要求而实施、完成这项工程的一切有关费用</t>
  </si>
  <si>
    <t>按系数计算的绿色施工安全防护措施费(包括绿色施工、临时设施、安全施工和用工实名管理)</t>
  </si>
  <si>
    <t>预算包干费</t>
  </si>
  <si>
    <t>【安监工程】</t>
  </si>
  <si>
    <t>安监前端设备</t>
  </si>
  <si>
    <t>监控杆（新建）高6.5m悬臂长3m、1m</t>
  </si>
  <si>
    <t>1、名称：监控杆
2、规格：高6.5m悬臂长3m、1m
3、基础法兰板：519*519*10mm
4、地脚螺栓：Ф32*840mm
5、含混凝土基础
6、综合考虑按图纸、规范、招标文件要求而实施、完成这项工程的一切有关费用</t>
  </si>
  <si>
    <t>套</t>
  </si>
  <si>
    <t>监控杆（旧杆件及设备）</t>
  </si>
  <si>
    <t>1、名称：监控杆（旧杆件及设备）
2、混凝土基础浇筑
3、综合考虑按图纸、规范、招标文件要求而实施、完成这项工程的一切有关费用</t>
  </si>
  <si>
    <t>高清球机 分辨率400万以上星光级</t>
  </si>
  <si>
    <t>1、名称：高清球机
2、规格、参数：分辨率400万以上星光级，图像传感器不少于1/1.8" CMOS；照度不低于彩色：0.0002Lux，黑白：0.0001Lux；支持≥37倍光学变倍；信噪比≥60dB；宽动态≥120db；H.265/H.264/MJPEG；人脸、人体抓拍率≥95%；支持ONVIF、GB/T 28181-2016、GA/T 1400-2017、GB35114-2017；采用开放架构，支待快速集成智能算法或应用APP；支持操作系统文件备份，当操作系统文件损坏或异常时，设备重启后仍可正常运行；具有安全启动设置选项，具有在启动的过程中，OS+应用软件逐级校验uboot的设置选项；支持同时多路高清码流输出，IP67；支持SVAC；
3、综合考虑按图纸、规范、招标文件要求而实施、完</t>
  </si>
  <si>
    <t>台</t>
  </si>
  <si>
    <t>9.000</t>
  </si>
  <si>
    <t>人脸抓拍枪型摄像机 分辨率400万以上星光级</t>
  </si>
  <si>
    <t>1、名称：人脸抓拍枪型摄像机
2、规格、参数：分辨率400万以上星光级，图像传感器不少于1/1.8" CMOS；最低照度：彩色：0.0002Lux，黑白：0.0001Lux；焦距12-55mm；信噪比≥60dB；宽动态≥120db；H.265/H.264/MJPEG；人脸、人体抓拍率≥95%；支持ONVIF、GB/T 28181-2016、GA/T 1400-2017、GB35114-2017；采用开放架构，支待快速集成智能算法或应用APP；支持操作系统文件备份，当操作系统文件损坏或异常时，设备重启后仍可正常运行；具有网卡混杂模式检查、系统敏感文件检查、非法超级账户检测、僵尸网络检测、Rootkit检测、程序白名单、挖矿恶意进程检测等设置选项；支持同时多路高清码流输出，IP67；支持SVAC；
3、综合考虑按图纸、规范、招标文件要求而实施、完成这项工程的一切有关费用</t>
  </si>
  <si>
    <t>18.000</t>
  </si>
  <si>
    <t>设备箱500*400*300</t>
  </si>
  <si>
    <t>1、名称：设备防水挂杆箱
2、规格、参数：500*400*300 mm；全天候防风雨立式机箱。标准19”机架式设计。箱体材料选用304不锈钢，外壳防护等级达到 IP66等级；配电模块（5位）、接地模块（铜质）、防盗报警装置（须接入平台报警系统）、自动重合闸开关（含漏电保护）、配套安装附件及辅材
3、综合考虑按图纸、规范、招标文件要求而实施、完成这项工程的一切有关费用</t>
  </si>
  <si>
    <t>4.000</t>
  </si>
  <si>
    <t>监控标志牌（正方形80×80cm，V类反光膜，3mm厚铝合金板）</t>
  </si>
  <si>
    <t>1、名称：监控标志牌
2、材质、规格：铝合金板、超强反光膜，背面加固铝滑槽
3、综合考虑按图纸、规范、招标文件要求而实施、完成这项工程的一切有关费用</t>
  </si>
  <si>
    <t>13.000</t>
  </si>
  <si>
    <t>安监传输系统</t>
  </si>
  <si>
    <t>六类网线</t>
  </si>
  <si>
    <t>1、名称：六类网线
2、规格、参数：结构：UTP；对数：4对；AWG 23AVG；导体直径：0.565mm
3、综合考虑按图纸、规范、招标文件要求而实施、完成这项工程的一切有关费用</t>
  </si>
  <si>
    <t>m</t>
  </si>
  <si>
    <t>140.000</t>
  </si>
  <si>
    <t>光纤收发器</t>
  </si>
  <si>
    <t>1、名称：光纤收发器
2、规格、参数：2个1000Mbps LC光纤接口，8个100Mbps/1000Mbps自适应RJ45口，支持两路继电器输出，支持电源、端口、温度告警，单模单纤传输，最远传输距离20公里；包含配套安装附件及辅材
3、综合考虑按图纸、规范、招标文件要求而实施、完成这项工程的一切有关费用</t>
  </si>
  <si>
    <t>光缆终端盒（4口）/光纤连接盘（LIU）</t>
  </si>
  <si>
    <t>1、名称：光缆终端盒（4口）
2、规格、参数：外壳应有用于将光缆金属构件高压防护接地的引出装置。 内部构件应包括以下部分： 支撑架：内部结构的主体，用于内部结构的支撑；熔纤盘：用于有顺序地存放光纤接头（及其保护件）和余留光纤，可余留光纤的长度不小于 1.6m, 余留光纤盘放的曲率半径应不小于37.5mm
3、综合考虑按图纸、规范、招标文件要求而实施、完成这项工程的一切有关费用</t>
  </si>
  <si>
    <t>个</t>
  </si>
  <si>
    <t>室外光纤 6芯</t>
  </si>
  <si>
    <t>1、名称:室外光纤
2、规格:6芯
3、综合考虑按图纸、规范、招标文件要求而实施、完成这项工程的一切有关费用</t>
  </si>
  <si>
    <t>8104.100</t>
  </si>
  <si>
    <t>光缆终端盒（16口）/ODF光纤配线架</t>
  </si>
  <si>
    <t>1、名称:光缆终端盒 16口
2、规格:外壳应有用于将光缆金属构件高压防护接地的引出装置。 内部构件应包括以下部分： 支撑架：内部结构的主体，用于内部结构的支撑；熔纤盘：用于有顺序地存放光纤接头（及其保护件）和余留光纤，可余留光纤的长度不小于 1.6m, 余留光纤盘放的曲率半径应不小于37.6mm
3、综合考虑按图纸、规范、招标文件要求而实施、完成这项工程的一切有关费用</t>
  </si>
  <si>
    <t>2.000</t>
  </si>
  <si>
    <t>电缆保护管φ110PVC</t>
  </si>
  <si>
    <t>1、名称:电缆保护管
2、材质、规格:φ110PVC管
3、敷设方式:埋地敷设
4、综合考虑按图纸、规范、招标文件要求而实施、完成这项工程的一切有关费用</t>
  </si>
  <si>
    <t>3573.500</t>
  </si>
  <si>
    <t>镀锌钢管 DN100*4</t>
  </si>
  <si>
    <t>1、名称:电缆保护管
2、材质、规格:DN100*4镀锌钢管
3、敷设方式:埋地敷设
4、综合考虑按图纸、规范、招标文件要求而实施、完成这项工程的一切有关费用</t>
  </si>
  <si>
    <t>828.800</t>
  </si>
  <si>
    <t>PVC排水管 φ110</t>
  </si>
  <si>
    <t>1、名称:排水管
2、规格:PVC排水管 φ110
3、综合考虑按图纸、规范、招标文件要求而实施、完成这项工程的一切有关费用</t>
  </si>
  <si>
    <t>430.000</t>
  </si>
  <si>
    <t>安监汇聚箱</t>
  </si>
  <si>
    <t>1、名称：安监汇聚箱
2、规格：600*600*1200
3、含配套设备，箱体材料选用304不锈钢，箱体外壳防护等级达到IP66等级
4、综合考虑按图纸、规范、招标文件要求而实施、完成这项工程的一切有关费用</t>
  </si>
  <si>
    <t>安监汇聚箱基础</t>
  </si>
  <si>
    <t>1、机柜基础：C25混凝土
2、φ110PE管
3、综合考虑按图纸、规范、招标文件要求而实施、完成这项工程的一切有关费用</t>
  </si>
  <si>
    <t>挖沟槽土方（场内转运）</t>
  </si>
  <si>
    <t>1、土壤类别：按地质勘察报告
2、挖土深度：按现场情况综合考虑
3、运距:可利用到填方，场内转运运距由投标人自行考虑
4、综合考虑按图纸、规范、招标文件要求而实施、完成这项工程的一切有关费用</t>
  </si>
  <si>
    <t>m3</t>
  </si>
  <si>
    <t>42.080</t>
  </si>
  <si>
    <t>挖沟槽土方（利用方）</t>
  </si>
  <si>
    <t>1、土壤类别:按地质勘察报告
2、挖土深度:按现场情况综合考虑
3、综合考虑按图纸、规范、招标文件要求而实施、完成这项工程的一切有关费用</t>
  </si>
  <si>
    <t>843.591</t>
  </si>
  <si>
    <t>回填土方（利用方）</t>
  </si>
  <si>
    <t>1、密实度要求:按设计及规范要求
2、填方材料品种:土方
3、填方粒径要求:按设计及规范要求
4、填方来源、运距:利用方
5、综合考虑按图纸、规范、招标文件要求而实施、完成这项工程的一切有关费用</t>
  </si>
  <si>
    <t>801.511</t>
  </si>
  <si>
    <t>安监后端系统</t>
  </si>
  <si>
    <t>高性能视频存储企业硬盘 14TB</t>
  </si>
  <si>
    <t>1、名称：高性能视频存储企业硬盘 
2、规格、参数：14TB
3、综合考虑按图纸、规范、招标文件要求而实施、完成这项工程的一切有关费用</t>
  </si>
  <si>
    <t>8.000</t>
  </si>
  <si>
    <t>前端图像质量诊断软件</t>
  </si>
  <si>
    <t>1、前端视频图像的在线状态、质量等 增补license 授权
2、综合考虑按图纸、规范、招标文件要求而实施、完成这项工程的一切有关费用</t>
  </si>
  <si>
    <t>路</t>
  </si>
  <si>
    <t>27.000</t>
  </si>
  <si>
    <t>安全设备准入授权</t>
  </si>
  <si>
    <t>1、前端准入、安全密钥服务系统（国密） 、终端准入与安全管控 、网络防病毒系统， 增补license 授权
2、综合考虑按图纸、规范、招标文件要求而实施、完成这项工程的一切有关费用</t>
  </si>
  <si>
    <t>安全防范系统工程试运行</t>
  </si>
  <si>
    <t>1、安全防范分系统调试 电视监控系统 摄像机(台)
3、综合考虑按图纸、规范、招标文件要求而实施、完成这项工程的一切有关费用</t>
  </si>
  <si>
    <t>系统</t>
  </si>
  <si>
    <t>基础配套</t>
  </si>
  <si>
    <t>II型单盖安监检查井（绿化带）</t>
  </si>
  <si>
    <t>1、类型：II型单盖安监检查井
2、井身材料：M10砌砖MUl0
3、垫层、基础：C25混凝土
4、井盖：加印"珠海公安"字样    
5、综合考虑按图纸、规范、招标文件要求而实施、完成这项工程的一切有关费用</t>
  </si>
  <si>
    <t>座</t>
  </si>
  <si>
    <t>安监电表</t>
  </si>
  <si>
    <t>1、名称:安监电表
2、综合考虑按图纸、规范、招标文件要求而实施、完成这项工程的一切有关费用</t>
  </si>
  <si>
    <t>电缆 YJV-1-5×10mm2</t>
  </si>
  <si>
    <t>1、名称:电缆
2、型号、规格:YJV-1-5*10mm2
3、综合考虑按图纸、规范、招标文件要求而实施、完成这项工程的一切有关费用</t>
  </si>
  <si>
    <t>152.000</t>
  </si>
  <si>
    <t>电缆 YJV-1-3×6mm2</t>
  </si>
  <si>
    <t>1、名称:电缆
2、型号、规格:YJV-1-3*6mm2
3、综合考虑按图纸、规范、招标文件要求而实施、完成这项工程的一切有关费用</t>
  </si>
  <si>
    <t>2238.910</t>
  </si>
  <si>
    <t>电源线 RVV3×2.5mm2</t>
  </si>
  <si>
    <t>1、名称:配线
2、规格:RVV3×2.5mm2
3、综合考虑按图纸、规范、招标文件要求而实施、完成这项工程的一切有关费用</t>
  </si>
  <si>
    <t>电源线 RVV2×1.5mm2</t>
  </si>
  <si>
    <t>1、名称:配线
2、规格:RVV2×1.5mm2
3、综合考虑按图纸、规范、招标文件要求而实施、完成这项工程的一切有关费用</t>
  </si>
  <si>
    <t>安监防雷接地</t>
  </si>
  <si>
    <t>信号防雷器</t>
  </si>
  <si>
    <t>1、名称：信号/视频防雷器
2、规格、参数：B2类SPD，短路电流75A（波形5/300μs），开路电压3KV
3、综合考虑按图纸、规范、招标文件要求而实施、完成这项工程的一切有关费用</t>
  </si>
  <si>
    <t>单相电源避雷器</t>
  </si>
  <si>
    <t>1、名称：单相电源避雷器
2、规格、参数：I级实验的产品 Iimp=20kA,10/350Us Up≤2.5KV
3、综合考虑按图纸、规范、招标文件要求而实施、完成这项工程的一切有关费用</t>
  </si>
  <si>
    <t>三相电源避雷器</t>
  </si>
  <si>
    <t>1、名称：三相电源避雷器
2、规格、参数： Iimp=20kA,10/350Us Up≤2.5KV
3、综合考虑按图纸、规范、招标文件要求而实施、完成这项工程的一切有关费用</t>
  </si>
  <si>
    <t>接地系统，铜包钢接地极</t>
  </si>
  <si>
    <t>1、名称：接地地极
2、材质、规格：圆钢 φ14.2，螺栓组 M12*30
3、综合考虑按图纸、规范、招标文件要求而实施、完成这项工程的一切有关费用</t>
  </si>
  <si>
    <t>组</t>
  </si>
  <si>
    <t>150.000</t>
  </si>
  <si>
    <t>50mm2铜缆线(接地）</t>
  </si>
  <si>
    <t>1、名称:接地引线
2、规格:50mm2铜缆线
3、综合考虑按图纸、规范、招标文件要求而实施、完成这项工程的一切有关费用</t>
  </si>
  <si>
    <t>300.000</t>
  </si>
  <si>
    <t>视频监控系统工程防雷处理</t>
  </si>
  <si>
    <t>1、名称:接地装置调试
2、类别:接地极调试
3、综合考虑按图纸、规范、招标文件要求而实施、完成这项工程的一切有关费用</t>
  </si>
  <si>
    <t>拆除</t>
  </si>
  <si>
    <t>拆除现状安监</t>
  </si>
  <si>
    <t>1、名称:保护性拆除监控杆
2、尺寸:高6.5m悬臂长3m、1m
3、综合考虑按图纸、规范、招标文件要求而实施、完成这项工程的一切有关费用</t>
  </si>
  <si>
    <t>1、混凝土基础垫层 木模</t>
  </si>
  <si>
    <t>24.096</t>
  </si>
  <si>
    <t>1、现浇混凝土模板制作、安装 混凝土基础</t>
  </si>
  <si>
    <t>77.040</t>
  </si>
  <si>
    <t>压顶模板</t>
  </si>
  <si>
    <t>1、管、渠道及其他 小型构件 木模</t>
  </si>
  <si>
    <t>25.456</t>
  </si>
  <si>
    <t>预制盖板模板</t>
  </si>
  <si>
    <t>1、管、渠道及其他 井盖板木模</t>
  </si>
  <si>
    <t>1.264</t>
  </si>
  <si>
    <t>不含税小计</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</si>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</sst>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 numFmtId="179" formatCode="0.00_ ;[Red]\-0.00\ "/>
  </numFmts>
  <fonts count="57">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1"/>
      <name val="宋体"/>
      <charset val="134"/>
    </font>
    <font>
      <b/>
      <sz val="11"/>
      <name val="宋体"/>
      <charset val="134"/>
      <scheme val="minor"/>
    </font>
    <font>
      <sz val="9"/>
      <color rgb="FF000000"/>
      <name val="Microsoft YaHei"/>
      <family val="2"/>
      <charset val="134"/>
    </font>
    <font>
      <b/>
      <sz val="16"/>
      <name val="宋体"/>
      <charset val="134"/>
    </font>
    <font>
      <b/>
      <sz val="9"/>
      <name val="宋体"/>
      <charset val="134"/>
    </font>
    <font>
      <sz val="10"/>
      <color rgb="FFFF0000"/>
      <name val="宋体"/>
      <charset val="134"/>
    </font>
    <font>
      <sz val="10"/>
      <color rgb="FFFF0000"/>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9"/>
      <name val="宋体"/>
      <charset val="134"/>
    </font>
    <font>
      <sz val="9"/>
      <color indexed="10"/>
      <name val="宋体"/>
      <charset val="134"/>
    </font>
    <font>
      <u/>
      <sz val="9"/>
      <color indexed="10"/>
      <name val="宋体"/>
      <charset val="134"/>
    </font>
    <font>
      <sz val="11"/>
      <name val="Wingdings"/>
      <charset val="2"/>
    </font>
    <font>
      <u/>
      <sz val="11"/>
      <color indexed="10"/>
      <name val="宋体"/>
      <charset val="134"/>
    </font>
    <font>
      <u/>
      <sz val="10"/>
      <color indexed="10"/>
      <name val="宋体"/>
      <charset val="134"/>
    </font>
    <font>
      <u/>
      <sz val="11"/>
      <name val="宋体"/>
      <charset val="134"/>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style="thin">
        <color indexed="8"/>
      </bottom>
      <diagonal/>
    </border>
    <border>
      <left style="thin">
        <color auto="1"/>
      </left>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rgb="FF000000"/>
      </right>
      <top style="thin">
        <color rgb="FF000000"/>
      </top>
      <bottom/>
      <diagonal/>
    </border>
    <border>
      <left style="thin">
        <color indexed="8"/>
      </left>
      <right/>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20" applyNumberFormat="0" applyFont="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7" borderId="23" applyNumberFormat="0" applyAlignment="0" applyProtection="0">
      <alignment vertical="center"/>
    </xf>
    <xf numFmtId="0" fontId="35" fillId="8" borderId="24" applyNumberFormat="0" applyAlignment="0" applyProtection="0">
      <alignment vertical="center"/>
    </xf>
    <xf numFmtId="0" fontId="36" fillId="8" borderId="23" applyNumberFormat="0" applyAlignment="0" applyProtection="0">
      <alignment vertical="center"/>
    </xf>
    <xf numFmtId="0" fontId="37" fillId="9"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43" fillId="36" borderId="0" applyNumberFormat="0" applyBorder="0" applyAlignment="0" applyProtection="0">
      <alignment vertical="center"/>
    </xf>
    <xf numFmtId="0" fontId="44" fillId="0" borderId="0"/>
    <xf numFmtId="0" fontId="0" fillId="0" borderId="0">
      <alignment vertical="center"/>
    </xf>
    <xf numFmtId="0" fontId="45" fillId="0" borderId="0"/>
    <xf numFmtId="0" fontId="44" fillId="0" borderId="0">
      <alignment vertical="center"/>
    </xf>
    <xf numFmtId="43" fontId="46"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0"/>
    <xf numFmtId="0" fontId="0" fillId="0" borderId="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0" fontId="47" fillId="0" borderId="0"/>
    <xf numFmtId="43" fontId="46" fillId="0" borderId="0" applyFont="0" applyFill="0" applyBorder="0" applyAlignment="0" applyProtection="0">
      <alignment vertical="center"/>
    </xf>
    <xf numFmtId="0" fontId="48" fillId="0" borderId="0"/>
    <xf numFmtId="0" fontId="0" fillId="0" borderId="0">
      <alignment vertical="center"/>
    </xf>
    <xf numFmtId="43" fontId="46" fillId="0" borderId="0" applyFont="0" applyFill="0" applyBorder="0" applyAlignment="0" applyProtection="0">
      <alignment vertical="center"/>
    </xf>
    <xf numFmtId="0" fontId="44" fillId="0" borderId="0"/>
    <xf numFmtId="0" fontId="48" fillId="0" borderId="0"/>
    <xf numFmtId="43" fontId="46" fillId="0" borderId="0" applyFont="0" applyFill="0" applyBorder="0" applyAlignment="0" applyProtection="0">
      <alignment vertical="center"/>
    </xf>
    <xf numFmtId="0" fontId="44" fillId="0" borderId="0"/>
    <xf numFmtId="43" fontId="46" fillId="0" borderId="0" applyFont="0" applyFill="0" applyBorder="0" applyAlignment="0" applyProtection="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43" fontId="46" fillId="0" borderId="0" applyFont="0" applyFill="0" applyBorder="0" applyAlignment="0" applyProtection="0">
      <alignment vertical="center"/>
    </xf>
    <xf numFmtId="0" fontId="44" fillId="0" borderId="0" applyProtection="0">
      <alignment vertical="center"/>
    </xf>
    <xf numFmtId="0" fontId="44" fillId="0" borderId="0"/>
    <xf numFmtId="0" fontId="49" fillId="0" borderId="0"/>
    <xf numFmtId="0" fontId="0" fillId="0" borderId="0">
      <alignment vertical="center"/>
    </xf>
    <xf numFmtId="43" fontId="46" fillId="0" borderId="0" applyFont="0" applyFill="0" applyBorder="0" applyAlignment="0" applyProtection="0">
      <alignment vertical="center"/>
    </xf>
    <xf numFmtId="0" fontId="44" fillId="0" borderId="0">
      <alignment vertical="center"/>
    </xf>
  </cellStyleXfs>
  <cellXfs count="15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176" fontId="13" fillId="0" borderId="0" xfId="0" applyNumberFormat="1" applyFont="1" applyFill="1" applyBorder="1" applyAlignment="1">
      <alignmen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3" xfId="60" applyNumberFormat="1" applyFont="1" applyFill="1" applyBorder="1" applyAlignment="1" applyProtection="1">
      <alignment horizontal="center" vertical="center" wrapText="1"/>
    </xf>
    <xf numFmtId="176" fontId="3" fillId="0" borderId="4"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0" fontId="3" fillId="0" borderId="5" xfId="60" applyNumberFormat="1" applyFont="1" applyFill="1" applyBorder="1" applyAlignment="1" applyProtection="1">
      <alignment horizontal="center" vertical="center" wrapText="1"/>
    </xf>
    <xf numFmtId="176" fontId="3" fillId="0" borderId="6"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0" fontId="5"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1" fontId="5" fillId="4" borderId="7" xfId="0" applyNumberFormat="1" applyFont="1" applyFill="1" applyBorder="1" applyAlignment="1">
      <alignment horizontal="right" vertical="center" wrapText="1"/>
    </xf>
    <xf numFmtId="176" fontId="5" fillId="4" borderId="8" xfId="0" applyNumberFormat="1" applyFont="1" applyFill="1" applyBorder="1" applyAlignment="1">
      <alignment horizontal="center" vertical="center" wrapText="1"/>
    </xf>
    <xf numFmtId="176" fontId="13" fillId="0" borderId="1" xfId="0" applyNumberFormat="1" applyFont="1" applyFill="1" applyBorder="1" applyAlignment="1">
      <alignment vertical="center"/>
    </xf>
    <xf numFmtId="0" fontId="15" fillId="0" borderId="9" xfId="0" applyFont="1" applyFill="1" applyBorder="1" applyAlignment="1">
      <alignment vertical="center"/>
    </xf>
    <xf numFmtId="0" fontId="5" fillId="4" borderId="7" xfId="0" applyFont="1" applyFill="1" applyBorder="1" applyAlignment="1">
      <alignment horizontal="left" vertical="center" wrapText="1"/>
    </xf>
    <xf numFmtId="0" fontId="19" fillId="4" borderId="8" xfId="0" applyNumberFormat="1" applyFont="1" applyFill="1" applyBorder="1" applyAlignment="1">
      <alignment horizontal="right" vertical="center" wrapText="1"/>
    </xf>
    <xf numFmtId="177" fontId="5" fillId="4" borderId="8" xfId="0" applyNumberFormat="1" applyFont="1" applyFill="1" applyBorder="1" applyAlignment="1">
      <alignment horizontal="right" vertical="center" wrapText="1"/>
    </xf>
    <xf numFmtId="0" fontId="5" fillId="4" borderId="1" xfId="0" applyNumberFormat="1" applyFont="1" applyFill="1" applyBorder="1" applyAlignment="1">
      <alignment horizontal="center" vertical="center" wrapText="1"/>
    </xf>
    <xf numFmtId="0" fontId="15" fillId="0" borderId="1" xfId="0" applyFont="1" applyFill="1" applyBorder="1" applyAlignment="1">
      <alignment vertical="center"/>
    </xf>
    <xf numFmtId="177" fontId="5" fillId="4" borderId="7" xfId="0" applyNumberFormat="1" applyFont="1" applyFill="1" applyBorder="1" applyAlignment="1">
      <alignment horizontal="right" vertical="center" wrapText="1"/>
    </xf>
    <xf numFmtId="0" fontId="5" fillId="4" borderId="10" xfId="0"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1" fontId="5" fillId="4" borderId="7" xfId="0" applyNumberFormat="1" applyFont="1" applyFill="1" applyBorder="1" applyAlignment="1">
      <alignment horizontal="center" vertical="center" wrapText="1"/>
    </xf>
    <xf numFmtId="0" fontId="5" fillId="4" borderId="7" xfId="0" applyNumberFormat="1" applyFont="1" applyFill="1" applyBorder="1" applyAlignment="1">
      <alignment horizontal="right" vertical="center" wrapText="1"/>
    </xf>
    <xf numFmtId="0" fontId="5" fillId="4" borderId="8" xfId="0" applyFont="1" applyFill="1" applyBorder="1" applyAlignment="1">
      <alignment horizontal="center" vertical="center" wrapText="1"/>
    </xf>
    <xf numFmtId="177" fontId="5" fillId="4" borderId="9" xfId="0" applyNumberFormat="1" applyFont="1" applyFill="1" applyBorder="1" applyAlignment="1">
      <alignment horizontal="right" vertical="center" wrapText="1"/>
    </xf>
    <xf numFmtId="0" fontId="0" fillId="0" borderId="9" xfId="0" applyFont="1" applyFill="1" applyBorder="1" applyAlignment="1">
      <alignment horizontal="center" vertical="center"/>
    </xf>
    <xf numFmtId="0" fontId="0" fillId="0" borderId="0" xfId="0" applyFont="1" applyFill="1" applyBorder="1" applyAlignment="1">
      <alignment vertical="center"/>
    </xf>
    <xf numFmtId="177" fontId="5" fillId="4"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2" fontId="5" fillId="4" borderId="7" xfId="0" applyNumberFormat="1" applyFont="1" applyFill="1" applyBorder="1" applyAlignment="1">
      <alignment horizontal="center" vertical="center" wrapText="1"/>
    </xf>
    <xf numFmtId="0" fontId="0" fillId="0" borderId="9" xfId="0" applyFont="1" applyFill="1" applyBorder="1" applyAlignment="1">
      <alignment vertical="center"/>
    </xf>
    <xf numFmtId="0" fontId="5" fillId="4" borderId="11" xfId="0" applyFont="1" applyFill="1" applyBorder="1" applyAlignment="1">
      <alignment horizontal="center" vertical="center" wrapText="1"/>
    </xf>
    <xf numFmtId="0" fontId="0" fillId="0" borderId="12" xfId="0" applyFont="1" applyFill="1" applyBorder="1" applyAlignment="1">
      <alignment vertical="center"/>
    </xf>
    <xf numFmtId="0" fontId="5" fillId="4"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177" fontId="5" fillId="4" borderId="14"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6" fontId="20" fillId="0" borderId="1" xfId="0" applyNumberFormat="1" applyFont="1" applyFill="1" applyBorder="1" applyAlignment="1">
      <alignmen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0" fillId="0" borderId="13" xfId="0" applyFont="1" applyFill="1" applyBorder="1" applyAlignment="1">
      <alignment horizontal="center" vertical="center"/>
    </xf>
    <xf numFmtId="0" fontId="3" fillId="4" borderId="8" xfId="0" applyFont="1" applyFill="1" applyBorder="1" applyAlignment="1">
      <alignment horizontal="center" vertical="center" wrapText="1"/>
    </xf>
    <xf numFmtId="0" fontId="14" fillId="0" borderId="1" xfId="0" applyFont="1" applyFill="1" applyBorder="1" applyAlignment="1">
      <alignment vertical="center"/>
    </xf>
    <xf numFmtId="4" fontId="21" fillId="0" borderId="0" xfId="0" applyNumberFormat="1" applyFo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0" xfId="0" applyFont="1" applyFill="1" applyBorder="1" applyAlignment="1">
      <alignment horizontal="right" vertical="center"/>
    </xf>
    <xf numFmtId="178" fontId="3" fillId="0" borderId="1" xfId="0" applyNumberFormat="1" applyFont="1" applyFill="1" applyBorder="1" applyAlignment="1">
      <alignment horizontal="center" vertical="center" wrapText="1"/>
    </xf>
    <xf numFmtId="178" fontId="23" fillId="0" borderId="3" xfId="0" applyNumberFormat="1" applyFont="1" applyFill="1" applyBorder="1" applyAlignment="1">
      <alignment horizontal="center" vertical="center" wrapText="1"/>
    </xf>
    <xf numFmtId="0" fontId="4" fillId="0" borderId="4" xfId="60" applyNumberFormat="1" applyFont="1" applyFill="1" applyBorder="1" applyAlignment="1" applyProtection="1">
      <alignment horizontal="center" vertical="center" wrapText="1"/>
    </xf>
    <xf numFmtId="0" fontId="4" fillId="0" borderId="15" xfId="60" applyNumberFormat="1" applyFont="1" applyFill="1" applyBorder="1" applyAlignment="1" applyProtection="1">
      <alignment horizontal="center" vertical="center" wrapText="1"/>
    </xf>
    <xf numFmtId="0" fontId="4" fillId="0" borderId="16" xfId="6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center" vertical="center" wrapText="1"/>
    </xf>
    <xf numFmtId="179" fontId="4" fillId="0" borderId="3" xfId="60" applyNumberFormat="1" applyFont="1" applyFill="1" applyBorder="1" applyAlignment="1" applyProtection="1">
      <alignment horizontal="center" vertical="center" wrapText="1"/>
    </xf>
    <xf numFmtId="10" fontId="24" fillId="0"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176" fontId="15" fillId="0" borderId="0" xfId="0" applyNumberFormat="1" applyFont="1" applyFill="1" applyBorder="1" applyAlignment="1">
      <alignment vertical="center"/>
    </xf>
    <xf numFmtId="4" fontId="15" fillId="0" borderId="0" xfId="0" applyNumberFormat="1" applyFont="1" applyFill="1" applyBorder="1" applyAlignment="1">
      <alignment vertical="center"/>
    </xf>
    <xf numFmtId="0" fontId="4" fillId="0" borderId="6" xfId="60" applyNumberFormat="1" applyFont="1" applyFill="1" applyBorder="1" applyAlignment="1" applyProtection="1">
      <alignment horizontal="center" vertical="center" wrapText="1"/>
    </xf>
    <xf numFmtId="0" fontId="4" fillId="0" borderId="18" xfId="60" applyNumberFormat="1" applyFont="1" applyFill="1" applyBorder="1" applyAlignment="1" applyProtection="1">
      <alignment horizontal="center" vertical="center" wrapText="1"/>
    </xf>
    <xf numFmtId="0" fontId="4" fillId="0" borderId="10" xfId="60" applyNumberFormat="1" applyFont="1" applyFill="1" applyBorder="1" applyAlignment="1" applyProtection="1">
      <alignment horizontal="left" vertical="center" wrapText="1"/>
    </xf>
    <xf numFmtId="0" fontId="4" fillId="0" borderId="19" xfId="0" applyNumberFormat="1" applyFont="1" applyFill="1" applyBorder="1" applyAlignment="1" applyProtection="1">
      <alignment horizontal="center" vertical="center" wrapText="1"/>
    </xf>
    <xf numFmtId="179" fontId="4" fillId="0" borderId="5" xfId="60" applyNumberFormat="1" applyFont="1" applyFill="1" applyBorder="1" applyAlignment="1" applyProtection="1">
      <alignment horizontal="center" vertical="center" wrapText="1"/>
    </xf>
    <xf numFmtId="10" fontId="5" fillId="0" borderId="5" xfId="0"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176" fontId="25" fillId="0" borderId="0" xfId="0" applyNumberFormat="1" applyFont="1" applyFill="1" applyBorder="1" applyAlignment="1">
      <alignment vertical="center"/>
    </xf>
    <xf numFmtId="0" fontId="19" fillId="0" borderId="0" xfId="0" applyFont="1" applyFill="1" applyBorder="1" applyAlignment="1">
      <alignmen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8" fontId="19" fillId="0" borderId="0" xfId="0" applyNumberFormat="1" applyFont="1" applyFill="1" applyBorder="1" applyAlignment="1">
      <alignment vertical="center"/>
    </xf>
    <xf numFmtId="49" fontId="20" fillId="5" borderId="1" xfId="0" applyNumberFormat="1" applyFont="1" applyFill="1" applyBorder="1" applyAlignment="1" applyProtection="1">
      <alignment horizontal="center" vertical="center"/>
    </xf>
    <xf numFmtId="49" fontId="20"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6" fillId="0" borderId="1" xfId="0" applyNumberFormat="1" applyFont="1" applyFill="1" applyBorder="1" applyAlignment="1" applyProtection="1">
      <alignment vertical="center" wrapText="1"/>
    </xf>
    <xf numFmtId="0" fontId="13" fillId="0" borderId="1" xfId="0" applyFont="1" applyFill="1" applyBorder="1" applyAlignment="1">
      <alignment vertical="center" wrapText="1"/>
    </xf>
    <xf numFmtId="0" fontId="20" fillId="0" borderId="1" xfId="0" applyFont="1" applyFill="1" applyBorder="1" applyAlignment="1">
      <alignment vertical="center" wrapText="1"/>
    </xf>
    <xf numFmtId="0" fontId="19"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4.xml"/><Relationship Id="rId98" Type="http://schemas.openxmlformats.org/officeDocument/2006/relationships/externalLink" Target="externalLinks/externalLink93.xml"/><Relationship Id="rId97" Type="http://schemas.openxmlformats.org/officeDocument/2006/relationships/externalLink" Target="externalLinks/externalLink92.xml"/><Relationship Id="rId96" Type="http://schemas.openxmlformats.org/officeDocument/2006/relationships/externalLink" Target="externalLinks/externalLink91.xml"/><Relationship Id="rId95" Type="http://schemas.openxmlformats.org/officeDocument/2006/relationships/externalLink" Target="externalLinks/externalLink90.xml"/><Relationship Id="rId94" Type="http://schemas.openxmlformats.org/officeDocument/2006/relationships/externalLink" Target="externalLinks/externalLink89.xml"/><Relationship Id="rId93" Type="http://schemas.openxmlformats.org/officeDocument/2006/relationships/externalLink" Target="externalLinks/externalLink88.xml"/><Relationship Id="rId92" Type="http://schemas.openxmlformats.org/officeDocument/2006/relationships/externalLink" Target="externalLinks/externalLink87.xml"/><Relationship Id="rId91" Type="http://schemas.openxmlformats.org/officeDocument/2006/relationships/externalLink" Target="externalLinks/externalLink86.xml"/><Relationship Id="rId90" Type="http://schemas.openxmlformats.org/officeDocument/2006/relationships/externalLink" Target="externalLinks/externalLink85.xml"/><Relationship Id="rId9" Type="http://schemas.openxmlformats.org/officeDocument/2006/relationships/externalLink" Target="externalLinks/externalLink4.xml"/><Relationship Id="rId89" Type="http://schemas.openxmlformats.org/officeDocument/2006/relationships/externalLink" Target="externalLinks/externalLink84.xml"/><Relationship Id="rId88" Type="http://schemas.openxmlformats.org/officeDocument/2006/relationships/externalLink" Target="externalLinks/externalLink83.xml"/><Relationship Id="rId87" Type="http://schemas.openxmlformats.org/officeDocument/2006/relationships/externalLink" Target="externalLinks/externalLink82.xml"/><Relationship Id="rId86" Type="http://schemas.openxmlformats.org/officeDocument/2006/relationships/externalLink" Target="externalLinks/externalLink81.xml"/><Relationship Id="rId85" Type="http://schemas.openxmlformats.org/officeDocument/2006/relationships/externalLink" Target="externalLinks/externalLink80.xml"/><Relationship Id="rId84" Type="http://schemas.openxmlformats.org/officeDocument/2006/relationships/externalLink" Target="externalLinks/externalLink79.xml"/><Relationship Id="rId83" Type="http://schemas.openxmlformats.org/officeDocument/2006/relationships/externalLink" Target="externalLinks/externalLink78.xml"/><Relationship Id="rId82" Type="http://schemas.openxmlformats.org/officeDocument/2006/relationships/externalLink" Target="externalLinks/externalLink77.xml"/><Relationship Id="rId81" Type="http://schemas.openxmlformats.org/officeDocument/2006/relationships/externalLink" Target="externalLinks/externalLink76.xml"/><Relationship Id="rId80" Type="http://schemas.openxmlformats.org/officeDocument/2006/relationships/externalLink" Target="externalLinks/externalLink75.xml"/><Relationship Id="rId8" Type="http://schemas.openxmlformats.org/officeDocument/2006/relationships/externalLink" Target="externalLinks/externalLink3.xml"/><Relationship Id="rId79" Type="http://schemas.openxmlformats.org/officeDocument/2006/relationships/externalLink" Target="externalLinks/externalLink74.xml"/><Relationship Id="rId78" Type="http://schemas.openxmlformats.org/officeDocument/2006/relationships/externalLink" Target="externalLinks/externalLink73.xml"/><Relationship Id="rId77" Type="http://schemas.openxmlformats.org/officeDocument/2006/relationships/externalLink" Target="externalLinks/externalLink72.xml"/><Relationship Id="rId76" Type="http://schemas.openxmlformats.org/officeDocument/2006/relationships/externalLink" Target="externalLinks/externalLink71.xml"/><Relationship Id="rId75" Type="http://schemas.openxmlformats.org/officeDocument/2006/relationships/externalLink" Target="externalLinks/externalLink70.xml"/><Relationship Id="rId74" Type="http://schemas.openxmlformats.org/officeDocument/2006/relationships/externalLink" Target="externalLinks/externalLink69.xml"/><Relationship Id="rId73" Type="http://schemas.openxmlformats.org/officeDocument/2006/relationships/externalLink" Target="externalLinks/externalLink68.xml"/><Relationship Id="rId72" Type="http://schemas.openxmlformats.org/officeDocument/2006/relationships/externalLink" Target="externalLinks/externalLink67.xml"/><Relationship Id="rId71" Type="http://schemas.openxmlformats.org/officeDocument/2006/relationships/externalLink" Target="externalLinks/externalLink66.xml"/><Relationship Id="rId70" Type="http://schemas.openxmlformats.org/officeDocument/2006/relationships/externalLink" Target="externalLinks/externalLink65.xml"/><Relationship Id="rId7" Type="http://schemas.openxmlformats.org/officeDocument/2006/relationships/externalLink" Target="externalLinks/externalLink2.xml"/><Relationship Id="rId69" Type="http://schemas.openxmlformats.org/officeDocument/2006/relationships/externalLink" Target="externalLinks/externalLink64.xml"/><Relationship Id="rId68" Type="http://schemas.openxmlformats.org/officeDocument/2006/relationships/externalLink" Target="externalLinks/externalLink63.xml"/><Relationship Id="rId67" Type="http://schemas.openxmlformats.org/officeDocument/2006/relationships/externalLink" Target="externalLinks/externalLink62.xml"/><Relationship Id="rId66" Type="http://schemas.openxmlformats.org/officeDocument/2006/relationships/externalLink" Target="externalLinks/externalLink61.xml"/><Relationship Id="rId65" Type="http://schemas.openxmlformats.org/officeDocument/2006/relationships/externalLink" Target="externalLinks/externalLink60.xml"/><Relationship Id="rId64" Type="http://schemas.openxmlformats.org/officeDocument/2006/relationships/externalLink" Target="externalLinks/externalLink59.xml"/><Relationship Id="rId63" Type="http://schemas.openxmlformats.org/officeDocument/2006/relationships/externalLink" Target="externalLinks/externalLink58.xml"/><Relationship Id="rId62" Type="http://schemas.openxmlformats.org/officeDocument/2006/relationships/externalLink" Target="externalLinks/externalLink57.xml"/><Relationship Id="rId61" Type="http://schemas.openxmlformats.org/officeDocument/2006/relationships/externalLink" Target="externalLinks/externalLink56.xml"/><Relationship Id="rId60" Type="http://schemas.openxmlformats.org/officeDocument/2006/relationships/externalLink" Target="externalLinks/externalLink55.xml"/><Relationship Id="rId6" Type="http://schemas.openxmlformats.org/officeDocument/2006/relationships/externalLink" Target="externalLinks/externalLink1.xml"/><Relationship Id="rId59" Type="http://schemas.openxmlformats.org/officeDocument/2006/relationships/externalLink" Target="externalLinks/externalLink54.xml"/><Relationship Id="rId58" Type="http://schemas.openxmlformats.org/officeDocument/2006/relationships/externalLink" Target="externalLinks/externalLink53.xml"/><Relationship Id="rId57" Type="http://schemas.openxmlformats.org/officeDocument/2006/relationships/externalLink" Target="externalLinks/externalLink52.xml"/><Relationship Id="rId56" Type="http://schemas.openxmlformats.org/officeDocument/2006/relationships/externalLink" Target="externalLinks/externalLink51.xml"/><Relationship Id="rId55" Type="http://schemas.openxmlformats.org/officeDocument/2006/relationships/externalLink" Target="externalLinks/externalLink50.xml"/><Relationship Id="rId54" Type="http://schemas.openxmlformats.org/officeDocument/2006/relationships/externalLink" Target="externalLinks/externalLink49.xml"/><Relationship Id="rId53" Type="http://schemas.openxmlformats.org/officeDocument/2006/relationships/externalLink" Target="externalLinks/externalLink48.xml"/><Relationship Id="rId52" Type="http://schemas.openxmlformats.org/officeDocument/2006/relationships/externalLink" Target="externalLinks/externalLink47.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7" Type="http://schemas.openxmlformats.org/officeDocument/2006/relationships/styles" Target="styles.xml"/><Relationship Id="rId186" Type="http://schemas.openxmlformats.org/officeDocument/2006/relationships/sharedStrings" Target="sharedStrings.xml"/><Relationship Id="rId185" Type="http://schemas.openxmlformats.org/officeDocument/2006/relationships/theme" Target="theme/theme1.xml"/><Relationship Id="rId184" Type="http://schemas.openxmlformats.org/officeDocument/2006/relationships/externalLink" Target="externalLinks/externalLink179.xml"/><Relationship Id="rId183" Type="http://schemas.openxmlformats.org/officeDocument/2006/relationships/externalLink" Target="externalLinks/externalLink178.xml"/><Relationship Id="rId182" Type="http://schemas.openxmlformats.org/officeDocument/2006/relationships/externalLink" Target="externalLinks/externalLink177.xml"/><Relationship Id="rId181" Type="http://schemas.openxmlformats.org/officeDocument/2006/relationships/externalLink" Target="externalLinks/externalLink176.xml"/><Relationship Id="rId180" Type="http://schemas.openxmlformats.org/officeDocument/2006/relationships/externalLink" Target="externalLinks/externalLink175.xml"/><Relationship Id="rId18" Type="http://schemas.openxmlformats.org/officeDocument/2006/relationships/externalLink" Target="externalLinks/externalLink13.xml"/><Relationship Id="rId179" Type="http://schemas.openxmlformats.org/officeDocument/2006/relationships/externalLink" Target="externalLinks/externalLink174.xml"/><Relationship Id="rId178" Type="http://schemas.openxmlformats.org/officeDocument/2006/relationships/externalLink" Target="externalLinks/externalLink173.xml"/><Relationship Id="rId177" Type="http://schemas.openxmlformats.org/officeDocument/2006/relationships/externalLink" Target="externalLinks/externalLink172.xml"/><Relationship Id="rId176" Type="http://schemas.openxmlformats.org/officeDocument/2006/relationships/externalLink" Target="externalLinks/externalLink171.xml"/><Relationship Id="rId175" Type="http://schemas.openxmlformats.org/officeDocument/2006/relationships/externalLink" Target="externalLinks/externalLink170.xml"/><Relationship Id="rId174" Type="http://schemas.openxmlformats.org/officeDocument/2006/relationships/externalLink" Target="externalLinks/externalLink169.xml"/><Relationship Id="rId173" Type="http://schemas.openxmlformats.org/officeDocument/2006/relationships/externalLink" Target="externalLinks/externalLink168.xml"/><Relationship Id="rId172" Type="http://schemas.openxmlformats.org/officeDocument/2006/relationships/externalLink" Target="externalLinks/externalLink167.xml"/><Relationship Id="rId171" Type="http://schemas.openxmlformats.org/officeDocument/2006/relationships/externalLink" Target="externalLinks/externalLink166.xml"/><Relationship Id="rId170" Type="http://schemas.openxmlformats.org/officeDocument/2006/relationships/externalLink" Target="externalLinks/externalLink165.xml"/><Relationship Id="rId17" Type="http://schemas.openxmlformats.org/officeDocument/2006/relationships/externalLink" Target="externalLinks/externalLink12.xml"/><Relationship Id="rId169" Type="http://schemas.openxmlformats.org/officeDocument/2006/relationships/externalLink" Target="externalLinks/externalLink164.xml"/><Relationship Id="rId168" Type="http://schemas.openxmlformats.org/officeDocument/2006/relationships/externalLink" Target="externalLinks/externalLink163.xml"/><Relationship Id="rId167" Type="http://schemas.openxmlformats.org/officeDocument/2006/relationships/externalLink" Target="externalLinks/externalLink162.xml"/><Relationship Id="rId166" Type="http://schemas.openxmlformats.org/officeDocument/2006/relationships/externalLink" Target="externalLinks/externalLink161.xml"/><Relationship Id="rId165" Type="http://schemas.openxmlformats.org/officeDocument/2006/relationships/externalLink" Target="externalLinks/externalLink160.xml"/><Relationship Id="rId164" Type="http://schemas.openxmlformats.org/officeDocument/2006/relationships/externalLink" Target="externalLinks/externalLink159.xml"/><Relationship Id="rId163" Type="http://schemas.openxmlformats.org/officeDocument/2006/relationships/externalLink" Target="externalLinks/externalLink158.xml"/><Relationship Id="rId162" Type="http://schemas.openxmlformats.org/officeDocument/2006/relationships/externalLink" Target="externalLinks/externalLink157.xml"/><Relationship Id="rId161" Type="http://schemas.openxmlformats.org/officeDocument/2006/relationships/externalLink" Target="externalLinks/externalLink156.xml"/><Relationship Id="rId160" Type="http://schemas.openxmlformats.org/officeDocument/2006/relationships/externalLink" Target="externalLinks/externalLink155.xml"/><Relationship Id="rId16" Type="http://schemas.openxmlformats.org/officeDocument/2006/relationships/externalLink" Target="externalLinks/externalLink11.xml"/><Relationship Id="rId159" Type="http://schemas.openxmlformats.org/officeDocument/2006/relationships/externalLink" Target="externalLinks/externalLink154.xml"/><Relationship Id="rId158" Type="http://schemas.openxmlformats.org/officeDocument/2006/relationships/externalLink" Target="externalLinks/externalLink153.xml"/><Relationship Id="rId157" Type="http://schemas.openxmlformats.org/officeDocument/2006/relationships/externalLink" Target="externalLinks/externalLink152.xml"/><Relationship Id="rId156" Type="http://schemas.openxmlformats.org/officeDocument/2006/relationships/externalLink" Target="externalLinks/externalLink151.xml"/><Relationship Id="rId155" Type="http://schemas.openxmlformats.org/officeDocument/2006/relationships/externalLink" Target="externalLinks/externalLink150.xml"/><Relationship Id="rId154" Type="http://schemas.openxmlformats.org/officeDocument/2006/relationships/externalLink" Target="externalLinks/externalLink149.xml"/><Relationship Id="rId153" Type="http://schemas.openxmlformats.org/officeDocument/2006/relationships/externalLink" Target="externalLinks/externalLink148.xml"/><Relationship Id="rId152" Type="http://schemas.openxmlformats.org/officeDocument/2006/relationships/externalLink" Target="externalLinks/externalLink147.xml"/><Relationship Id="rId151" Type="http://schemas.openxmlformats.org/officeDocument/2006/relationships/externalLink" Target="externalLinks/externalLink146.xml"/><Relationship Id="rId150" Type="http://schemas.openxmlformats.org/officeDocument/2006/relationships/externalLink" Target="externalLinks/externalLink145.xml"/><Relationship Id="rId15" Type="http://schemas.openxmlformats.org/officeDocument/2006/relationships/externalLink" Target="externalLinks/externalLink10.xml"/><Relationship Id="rId149" Type="http://schemas.openxmlformats.org/officeDocument/2006/relationships/externalLink" Target="externalLinks/externalLink144.xml"/><Relationship Id="rId148" Type="http://schemas.openxmlformats.org/officeDocument/2006/relationships/externalLink" Target="externalLinks/externalLink143.xml"/><Relationship Id="rId147" Type="http://schemas.openxmlformats.org/officeDocument/2006/relationships/externalLink" Target="externalLinks/externalLink142.xml"/><Relationship Id="rId146" Type="http://schemas.openxmlformats.org/officeDocument/2006/relationships/externalLink" Target="externalLinks/externalLink141.xml"/><Relationship Id="rId145" Type="http://schemas.openxmlformats.org/officeDocument/2006/relationships/externalLink" Target="externalLinks/externalLink140.xml"/><Relationship Id="rId144" Type="http://schemas.openxmlformats.org/officeDocument/2006/relationships/externalLink" Target="externalLinks/externalLink139.xml"/><Relationship Id="rId143" Type="http://schemas.openxmlformats.org/officeDocument/2006/relationships/externalLink" Target="externalLinks/externalLink138.xml"/><Relationship Id="rId142" Type="http://schemas.openxmlformats.org/officeDocument/2006/relationships/externalLink" Target="externalLinks/externalLink137.xml"/><Relationship Id="rId141" Type="http://schemas.openxmlformats.org/officeDocument/2006/relationships/externalLink" Target="externalLinks/externalLink136.xml"/><Relationship Id="rId140" Type="http://schemas.openxmlformats.org/officeDocument/2006/relationships/externalLink" Target="externalLinks/externalLink135.xml"/><Relationship Id="rId14" Type="http://schemas.openxmlformats.org/officeDocument/2006/relationships/externalLink" Target="externalLinks/externalLink9.xml"/><Relationship Id="rId139" Type="http://schemas.openxmlformats.org/officeDocument/2006/relationships/externalLink" Target="externalLinks/externalLink134.xml"/><Relationship Id="rId138" Type="http://schemas.openxmlformats.org/officeDocument/2006/relationships/externalLink" Target="externalLinks/externalLink133.xml"/><Relationship Id="rId137" Type="http://schemas.openxmlformats.org/officeDocument/2006/relationships/externalLink" Target="externalLinks/externalLink132.xml"/><Relationship Id="rId136" Type="http://schemas.openxmlformats.org/officeDocument/2006/relationships/externalLink" Target="externalLinks/externalLink131.xml"/><Relationship Id="rId135" Type="http://schemas.openxmlformats.org/officeDocument/2006/relationships/externalLink" Target="externalLinks/externalLink130.xml"/><Relationship Id="rId134" Type="http://schemas.openxmlformats.org/officeDocument/2006/relationships/externalLink" Target="externalLinks/externalLink129.xml"/><Relationship Id="rId133" Type="http://schemas.openxmlformats.org/officeDocument/2006/relationships/externalLink" Target="externalLinks/externalLink128.xml"/><Relationship Id="rId132" Type="http://schemas.openxmlformats.org/officeDocument/2006/relationships/externalLink" Target="externalLinks/externalLink127.xml"/><Relationship Id="rId131" Type="http://schemas.openxmlformats.org/officeDocument/2006/relationships/externalLink" Target="externalLinks/externalLink126.xml"/><Relationship Id="rId130" Type="http://schemas.openxmlformats.org/officeDocument/2006/relationships/externalLink" Target="externalLinks/externalLink125.xml"/><Relationship Id="rId13" Type="http://schemas.openxmlformats.org/officeDocument/2006/relationships/externalLink" Target="externalLinks/externalLink8.xml"/><Relationship Id="rId129" Type="http://schemas.openxmlformats.org/officeDocument/2006/relationships/externalLink" Target="externalLinks/externalLink124.xml"/><Relationship Id="rId128" Type="http://schemas.openxmlformats.org/officeDocument/2006/relationships/externalLink" Target="externalLinks/externalLink123.xml"/><Relationship Id="rId127" Type="http://schemas.openxmlformats.org/officeDocument/2006/relationships/externalLink" Target="externalLinks/externalLink122.xml"/><Relationship Id="rId126" Type="http://schemas.openxmlformats.org/officeDocument/2006/relationships/externalLink" Target="externalLinks/externalLink121.xml"/><Relationship Id="rId125" Type="http://schemas.openxmlformats.org/officeDocument/2006/relationships/externalLink" Target="externalLinks/externalLink120.xml"/><Relationship Id="rId124" Type="http://schemas.openxmlformats.org/officeDocument/2006/relationships/externalLink" Target="externalLinks/externalLink119.xml"/><Relationship Id="rId123" Type="http://schemas.openxmlformats.org/officeDocument/2006/relationships/externalLink" Target="externalLinks/externalLink118.xml"/><Relationship Id="rId122" Type="http://schemas.openxmlformats.org/officeDocument/2006/relationships/externalLink" Target="externalLinks/externalLink117.xml"/><Relationship Id="rId121" Type="http://schemas.openxmlformats.org/officeDocument/2006/relationships/externalLink" Target="externalLinks/externalLink116.xml"/><Relationship Id="rId120" Type="http://schemas.openxmlformats.org/officeDocument/2006/relationships/externalLink" Target="externalLinks/externalLink115.xml"/><Relationship Id="rId12" Type="http://schemas.openxmlformats.org/officeDocument/2006/relationships/externalLink" Target="externalLinks/externalLink7.xml"/><Relationship Id="rId119" Type="http://schemas.openxmlformats.org/officeDocument/2006/relationships/externalLink" Target="externalLinks/externalLink114.xml"/><Relationship Id="rId118" Type="http://schemas.openxmlformats.org/officeDocument/2006/relationships/externalLink" Target="externalLinks/externalLink113.xml"/><Relationship Id="rId117" Type="http://schemas.openxmlformats.org/officeDocument/2006/relationships/externalLink" Target="externalLinks/externalLink112.xml"/><Relationship Id="rId116" Type="http://schemas.openxmlformats.org/officeDocument/2006/relationships/externalLink" Target="externalLinks/externalLink111.xml"/><Relationship Id="rId115" Type="http://schemas.openxmlformats.org/officeDocument/2006/relationships/externalLink" Target="externalLinks/externalLink110.xml"/><Relationship Id="rId114" Type="http://schemas.openxmlformats.org/officeDocument/2006/relationships/externalLink" Target="externalLinks/externalLink109.xml"/><Relationship Id="rId113" Type="http://schemas.openxmlformats.org/officeDocument/2006/relationships/externalLink" Target="externalLinks/externalLink108.xml"/><Relationship Id="rId112" Type="http://schemas.openxmlformats.org/officeDocument/2006/relationships/externalLink" Target="externalLinks/externalLink107.xml"/><Relationship Id="rId111" Type="http://schemas.openxmlformats.org/officeDocument/2006/relationships/externalLink" Target="externalLinks/externalLink106.xml"/><Relationship Id="rId110" Type="http://schemas.openxmlformats.org/officeDocument/2006/relationships/externalLink" Target="externalLinks/externalLink105.xml"/><Relationship Id="rId11" Type="http://schemas.openxmlformats.org/officeDocument/2006/relationships/externalLink" Target="externalLinks/externalLink6.xml"/><Relationship Id="rId109" Type="http://schemas.openxmlformats.org/officeDocument/2006/relationships/externalLink" Target="externalLinks/externalLink104.xml"/><Relationship Id="rId108" Type="http://schemas.openxmlformats.org/officeDocument/2006/relationships/externalLink" Target="externalLinks/externalLink103.xml"/><Relationship Id="rId107" Type="http://schemas.openxmlformats.org/officeDocument/2006/relationships/externalLink" Target="externalLinks/externalLink102.xml"/><Relationship Id="rId106" Type="http://schemas.openxmlformats.org/officeDocument/2006/relationships/externalLink" Target="externalLinks/externalLink101.xml"/><Relationship Id="rId105" Type="http://schemas.openxmlformats.org/officeDocument/2006/relationships/externalLink" Target="externalLinks/externalLink100.xml"/><Relationship Id="rId104" Type="http://schemas.openxmlformats.org/officeDocument/2006/relationships/externalLink" Target="externalLinks/externalLink99.xml"/><Relationship Id="rId103" Type="http://schemas.openxmlformats.org/officeDocument/2006/relationships/externalLink" Target="externalLinks/externalLink98.xml"/><Relationship Id="rId102" Type="http://schemas.openxmlformats.org/officeDocument/2006/relationships/externalLink" Target="externalLinks/externalLink97.xml"/><Relationship Id="rId101" Type="http://schemas.openxmlformats.org/officeDocument/2006/relationships/externalLink" Target="externalLinks/externalLink96.xml"/><Relationship Id="rId100" Type="http://schemas.openxmlformats.org/officeDocument/2006/relationships/externalLink" Target="externalLinks/externalLink95.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D7" sqref="D7"/>
    </sheetView>
  </sheetViews>
  <sheetFormatPr defaultColWidth="9" defaultRowHeight="13.5"/>
  <cols>
    <col min="2" max="2" width="98.75" customWidth="1"/>
  </cols>
  <sheetData>
    <row r="1" ht="25" customHeight="1" spans="1:256">
      <c r="A1" s="134" t="s">
        <v>0</v>
      </c>
      <c r="B1" s="135"/>
      <c r="C1" s="134"/>
      <c r="D1" s="135"/>
      <c r="E1" s="134"/>
      <c r="F1" s="135"/>
      <c r="G1" s="134"/>
      <c r="H1" s="135"/>
      <c r="I1" s="134"/>
      <c r="J1" s="135"/>
      <c r="K1" s="134"/>
      <c r="L1" s="135"/>
      <c r="M1" s="134"/>
      <c r="N1" s="135"/>
      <c r="O1" s="134"/>
      <c r="P1" s="135"/>
      <c r="Q1" s="134"/>
      <c r="R1" s="135"/>
      <c r="S1" s="134"/>
      <c r="T1" s="135"/>
      <c r="U1" s="134"/>
      <c r="V1" s="135"/>
      <c r="W1" s="134"/>
      <c r="X1" s="135"/>
      <c r="Y1" s="134"/>
      <c r="Z1" s="135"/>
      <c r="AA1" s="134"/>
      <c r="AB1" s="135"/>
      <c r="AC1" s="134"/>
      <c r="AD1" s="135"/>
      <c r="AE1" s="134"/>
      <c r="AF1" s="135"/>
      <c r="AG1" s="134"/>
      <c r="AH1" s="135"/>
      <c r="AI1" s="134"/>
      <c r="AJ1" s="135"/>
      <c r="AK1" s="134"/>
      <c r="AL1" s="135"/>
      <c r="AM1" s="134"/>
      <c r="AN1" s="135"/>
      <c r="AO1" s="134"/>
      <c r="AP1" s="135"/>
      <c r="AQ1" s="134"/>
      <c r="AR1" s="135"/>
      <c r="AS1" s="134"/>
      <c r="AT1" s="135"/>
      <c r="AU1" s="134"/>
      <c r="AV1" s="135"/>
      <c r="AW1" s="134"/>
      <c r="AX1" s="135"/>
      <c r="AY1" s="134"/>
      <c r="AZ1" s="135"/>
      <c r="BA1" s="134"/>
      <c r="BB1" s="135"/>
      <c r="BC1" s="134"/>
      <c r="BD1" s="135"/>
      <c r="BE1" s="134"/>
      <c r="BF1" s="135"/>
      <c r="BG1" s="134"/>
      <c r="BH1" s="135"/>
      <c r="BI1" s="134"/>
      <c r="BJ1" s="135"/>
      <c r="BK1" s="134"/>
      <c r="BL1" s="135"/>
      <c r="BM1" s="134"/>
      <c r="BN1" s="135"/>
      <c r="BO1" s="134"/>
      <c r="BP1" s="135"/>
      <c r="BQ1" s="134"/>
      <c r="BR1" s="135"/>
      <c r="BS1" s="134"/>
      <c r="BT1" s="135"/>
      <c r="BU1" s="134"/>
      <c r="BV1" s="135"/>
      <c r="BW1" s="134"/>
      <c r="BX1" s="135"/>
      <c r="BY1" s="134"/>
      <c r="BZ1" s="135"/>
      <c r="CA1" s="134"/>
      <c r="CB1" s="135"/>
      <c r="CC1" s="134"/>
      <c r="CD1" s="135"/>
      <c r="CE1" s="134"/>
      <c r="CF1" s="135"/>
      <c r="CG1" s="134"/>
      <c r="CH1" s="135"/>
      <c r="CI1" s="134"/>
      <c r="CJ1" s="135"/>
      <c r="CK1" s="134"/>
      <c r="CL1" s="135"/>
      <c r="CM1" s="134"/>
      <c r="CN1" s="135"/>
      <c r="CO1" s="134"/>
      <c r="CP1" s="135"/>
      <c r="CQ1" s="134"/>
      <c r="CR1" s="135"/>
      <c r="CS1" s="134"/>
      <c r="CT1" s="135"/>
      <c r="CU1" s="134"/>
      <c r="CV1" s="135"/>
      <c r="CW1" s="134"/>
      <c r="CX1" s="135"/>
      <c r="CY1" s="134"/>
      <c r="CZ1" s="135"/>
      <c r="DA1" s="134"/>
      <c r="DB1" s="135"/>
      <c r="DC1" s="134"/>
      <c r="DD1" s="135"/>
      <c r="DE1" s="134"/>
      <c r="DF1" s="135"/>
      <c r="DG1" s="134"/>
      <c r="DH1" s="135"/>
      <c r="DI1" s="134"/>
      <c r="DJ1" s="135"/>
      <c r="DK1" s="134"/>
      <c r="DL1" s="135"/>
      <c r="DM1" s="134"/>
      <c r="DN1" s="135"/>
      <c r="DO1" s="134"/>
      <c r="DP1" s="135"/>
      <c r="DQ1" s="134"/>
      <c r="DR1" s="135"/>
      <c r="DS1" s="134"/>
      <c r="DT1" s="135"/>
      <c r="DU1" s="134"/>
      <c r="DV1" s="135"/>
      <c r="DW1" s="134"/>
      <c r="DX1" s="135"/>
      <c r="DY1" s="134"/>
      <c r="DZ1" s="135"/>
      <c r="EA1" s="134"/>
      <c r="EB1" s="135"/>
      <c r="EC1" s="134"/>
      <c r="ED1" s="135"/>
      <c r="EE1" s="134"/>
      <c r="EF1" s="135"/>
      <c r="EG1" s="134"/>
      <c r="EH1" s="135"/>
      <c r="EI1" s="134"/>
      <c r="EJ1" s="135"/>
      <c r="EK1" s="134"/>
      <c r="EL1" s="135"/>
      <c r="EM1" s="134"/>
      <c r="EN1" s="135"/>
      <c r="EO1" s="134"/>
      <c r="EP1" s="135"/>
      <c r="EQ1" s="134"/>
      <c r="ER1" s="135"/>
      <c r="ES1" s="134"/>
      <c r="ET1" s="135"/>
      <c r="EU1" s="134"/>
      <c r="EV1" s="135"/>
      <c r="EW1" s="134"/>
      <c r="EX1" s="135"/>
      <c r="EY1" s="134"/>
      <c r="EZ1" s="135"/>
      <c r="FA1" s="134"/>
      <c r="FB1" s="135"/>
      <c r="FC1" s="134"/>
      <c r="FD1" s="135"/>
      <c r="FE1" s="134"/>
      <c r="FF1" s="135"/>
      <c r="FG1" s="134"/>
      <c r="FH1" s="135"/>
      <c r="FI1" s="134"/>
      <c r="FJ1" s="135"/>
      <c r="FK1" s="134"/>
      <c r="FL1" s="135"/>
      <c r="FM1" s="134"/>
      <c r="FN1" s="135"/>
      <c r="FO1" s="134"/>
      <c r="FP1" s="135"/>
      <c r="FQ1" s="134"/>
      <c r="FR1" s="135"/>
      <c r="FS1" s="134"/>
      <c r="FT1" s="135"/>
      <c r="FU1" s="134"/>
      <c r="FV1" s="135"/>
      <c r="FW1" s="134"/>
      <c r="FX1" s="135"/>
      <c r="FY1" s="134"/>
      <c r="FZ1" s="135"/>
      <c r="GA1" s="134"/>
      <c r="GB1" s="135"/>
      <c r="GC1" s="134"/>
      <c r="GD1" s="135"/>
      <c r="GE1" s="134"/>
      <c r="GF1" s="135"/>
      <c r="GG1" s="134"/>
      <c r="GH1" s="135"/>
      <c r="GI1" s="134"/>
      <c r="GJ1" s="135"/>
      <c r="GK1" s="134"/>
      <c r="GL1" s="135"/>
      <c r="GM1" s="134"/>
      <c r="GN1" s="135"/>
      <c r="GO1" s="134"/>
      <c r="GP1" s="135"/>
      <c r="GQ1" s="134"/>
      <c r="GR1" s="135"/>
      <c r="GS1" s="134"/>
      <c r="GT1" s="135"/>
      <c r="GU1" s="134"/>
      <c r="GV1" s="135"/>
      <c r="GW1" s="134"/>
      <c r="GX1" s="135"/>
      <c r="GY1" s="134"/>
      <c r="GZ1" s="135"/>
      <c r="HA1" s="134"/>
      <c r="HB1" s="135"/>
      <c r="HC1" s="134"/>
      <c r="HD1" s="135"/>
      <c r="HE1" s="134"/>
      <c r="HF1" s="135"/>
      <c r="HG1" s="134"/>
      <c r="HH1" s="135"/>
      <c r="HI1" s="134"/>
      <c r="HJ1" s="135"/>
      <c r="HK1" s="134"/>
      <c r="HL1" s="135"/>
      <c r="HM1" s="134"/>
      <c r="HN1" s="135"/>
      <c r="HO1" s="134"/>
      <c r="HP1" s="135"/>
      <c r="HQ1" s="134"/>
      <c r="HR1" s="135"/>
      <c r="HS1" s="134"/>
      <c r="HT1" s="135"/>
      <c r="HU1" s="134"/>
      <c r="HV1" s="135"/>
      <c r="HW1" s="134"/>
      <c r="HX1" s="135"/>
      <c r="HY1" s="134"/>
      <c r="HZ1" s="135"/>
      <c r="IA1" s="134"/>
      <c r="IB1" s="135"/>
      <c r="IC1" s="134"/>
      <c r="ID1" s="135"/>
      <c r="IE1" s="134"/>
      <c r="IF1" s="135"/>
      <c r="IG1" s="134"/>
      <c r="IH1" s="135"/>
      <c r="II1" s="134"/>
      <c r="IJ1" s="135"/>
      <c r="IK1" s="134"/>
      <c r="IL1" s="135"/>
      <c r="IM1" s="134"/>
      <c r="IN1" s="135"/>
      <c r="IO1" s="134"/>
      <c r="IP1" s="135"/>
      <c r="IQ1" s="134"/>
      <c r="IR1" s="135"/>
      <c r="IS1" s="134"/>
      <c r="IT1" s="135"/>
      <c r="IU1" s="134"/>
      <c r="IV1" s="135"/>
    </row>
    <row r="2" s="133" customFormat="1" ht="25" customHeight="1" spans="1:256">
      <c r="A2" s="136" t="s">
        <v>1</v>
      </c>
      <c r="B2" s="137" t="s">
        <v>2</v>
      </c>
      <c r="C2" s="138"/>
    </row>
    <row r="3" ht="24" customHeight="1" spans="1:256">
      <c r="A3" s="139" t="s">
        <v>3</v>
      </c>
      <c r="B3" s="140" t="s">
        <v>4</v>
      </c>
    </row>
    <row r="4" ht="67.5" spans="1:256">
      <c r="A4" s="141">
        <v>1.1</v>
      </c>
      <c r="B4" s="142" t="s">
        <v>5</v>
      </c>
    </row>
    <row r="5" ht="25" customHeight="1" spans="1:256">
      <c r="A5" s="141">
        <v>1.2</v>
      </c>
      <c r="B5" s="143" t="s">
        <v>6</v>
      </c>
    </row>
    <row r="6" ht="27" spans="1:256">
      <c r="A6" s="144">
        <v>1.3</v>
      </c>
      <c r="B6" s="143" t="s">
        <v>7</v>
      </c>
    </row>
    <row r="7" ht="108" spans="1:256">
      <c r="A7" s="141">
        <v>1.4</v>
      </c>
      <c r="B7" s="145" t="s">
        <v>8</v>
      </c>
    </row>
    <row r="8" ht="34" customHeight="1" spans="1:256">
      <c r="A8" s="141">
        <v>1.5</v>
      </c>
      <c r="B8" s="143" t="s">
        <v>9</v>
      </c>
    </row>
    <row r="9" ht="51" customHeight="1" spans="1:256">
      <c r="A9" s="141">
        <v>1.6</v>
      </c>
      <c r="B9" s="142" t="s">
        <v>10</v>
      </c>
    </row>
    <row r="10" ht="24" customHeight="1" spans="1:256">
      <c r="A10" s="139" t="s">
        <v>11</v>
      </c>
      <c r="B10" s="140" t="s">
        <v>12</v>
      </c>
    </row>
    <row r="11" ht="76" customHeight="1" spans="1:256">
      <c r="A11" s="141" t="s">
        <v>13</v>
      </c>
      <c r="B11" s="145" t="s">
        <v>14</v>
      </c>
    </row>
    <row r="12" ht="94.5" spans="1:256">
      <c r="A12" s="141" t="s">
        <v>15</v>
      </c>
      <c r="B12" s="143" t="s">
        <v>16</v>
      </c>
    </row>
    <row r="13" ht="60" customHeight="1" spans="1:256">
      <c r="A13" s="141" t="s">
        <v>17</v>
      </c>
      <c r="B13" s="143" t="s">
        <v>18</v>
      </c>
    </row>
    <row r="14" ht="66" customHeight="1" spans="1:256">
      <c r="A14" s="141" t="s">
        <v>19</v>
      </c>
      <c r="B14" s="146" t="s">
        <v>20</v>
      </c>
    </row>
    <row r="15" ht="60" customHeight="1" spans="1:256">
      <c r="A15" s="141" t="s">
        <v>21</v>
      </c>
      <c r="B15" s="143" t="s">
        <v>22</v>
      </c>
    </row>
    <row r="16" ht="24" customHeight="1" spans="1:256">
      <c r="A16" s="139" t="s">
        <v>23</v>
      </c>
      <c r="B16" s="140" t="s">
        <v>24</v>
      </c>
    </row>
    <row r="17" ht="60" customHeight="1" spans="1:2">
      <c r="A17" s="141">
        <v>3.1</v>
      </c>
      <c r="B17" s="143" t="s">
        <v>25</v>
      </c>
    </row>
    <row r="18" ht="60" customHeight="1" spans="1:2">
      <c r="A18" s="141">
        <v>3.2</v>
      </c>
      <c r="B18" s="143" t="s">
        <v>26</v>
      </c>
    </row>
    <row r="19" ht="25" customHeight="1" spans="1:2">
      <c r="A19" s="141" t="s">
        <v>27</v>
      </c>
      <c r="B19" s="143" t="s">
        <v>28</v>
      </c>
    </row>
    <row r="20" ht="25" customHeight="1" spans="1:2">
      <c r="A20" s="141" t="s">
        <v>29</v>
      </c>
      <c r="B20" s="146" t="s">
        <v>30</v>
      </c>
    </row>
    <row r="21" ht="24" customHeight="1" spans="1:2">
      <c r="A21" s="139" t="s">
        <v>31</v>
      </c>
      <c r="B21" s="140" t="s">
        <v>32</v>
      </c>
    </row>
    <row r="22" ht="25" customHeight="1" spans="1:2">
      <c r="A22" s="141">
        <v>4.1</v>
      </c>
      <c r="B22" s="143" t="s">
        <v>33</v>
      </c>
    </row>
    <row r="23" ht="60" customHeight="1" spans="1:2">
      <c r="A23" s="141" t="s">
        <v>34</v>
      </c>
      <c r="B23" s="143" t="s">
        <v>35</v>
      </c>
    </row>
    <row r="24" ht="24" customHeight="1" spans="1:2">
      <c r="A24" s="139" t="s">
        <v>36</v>
      </c>
      <c r="B24" s="140" t="s">
        <v>37</v>
      </c>
    </row>
    <row r="25" ht="51" customHeight="1" spans="1:2">
      <c r="A25" s="141" t="s">
        <v>38</v>
      </c>
      <c r="B25" s="142" t="s">
        <v>39</v>
      </c>
    </row>
    <row r="26" ht="24" customHeight="1" spans="1:2">
      <c r="A26" s="139" t="s">
        <v>40</v>
      </c>
      <c r="B26" s="140" t="s">
        <v>41</v>
      </c>
    </row>
    <row r="27" ht="60" customHeight="1" spans="1:2">
      <c r="A27" s="141">
        <v>6.1</v>
      </c>
      <c r="B27" s="143" t="s">
        <v>42</v>
      </c>
    </row>
    <row r="28" ht="51" customHeight="1" spans="1:2">
      <c r="A28" s="144" t="s">
        <v>43</v>
      </c>
      <c r="B28" s="147" t="s">
        <v>44</v>
      </c>
    </row>
    <row r="29" ht="39" customHeight="1" spans="1:2">
      <c r="A29" s="144" t="s">
        <v>45</v>
      </c>
      <c r="B29" s="148" t="s">
        <v>46</v>
      </c>
    </row>
    <row r="30" ht="51" customHeight="1" spans="1:2">
      <c r="A30" s="144" t="s">
        <v>47</v>
      </c>
      <c r="B30" s="142" t="s">
        <v>48</v>
      </c>
    </row>
    <row r="31" ht="87" customHeight="1" spans="1:2">
      <c r="A31" s="144" t="s">
        <v>49</v>
      </c>
      <c r="B31" s="149" t="s">
        <v>50</v>
      </c>
    </row>
    <row r="32" ht="29" customHeight="1" spans="1:2">
      <c r="A32" s="144" t="s">
        <v>51</v>
      </c>
      <c r="B32" s="143"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zoomScale="85" zoomScaleNormal="85" workbookViewId="0">
      <selection activeCell="I6" sqref="I6"/>
    </sheetView>
  </sheetViews>
  <sheetFormatPr defaultColWidth="9" defaultRowHeight="13.5"/>
  <cols>
    <col min="1" max="1" width="5.5" style="43" customWidth="1"/>
    <col min="2" max="2" width="12" style="107" customWidth="1"/>
    <col min="3" max="3" width="47.875" style="43" customWidth="1"/>
    <col min="4" max="4" width="6" style="43" customWidth="1"/>
    <col min="5" max="5" width="7.625" style="43" customWidth="1"/>
    <col min="6" max="6" width="11.5" style="43" customWidth="1"/>
    <col min="7" max="7" width="8.875" style="43" customWidth="1"/>
    <col min="8" max="8" width="12.625" style="43"/>
    <col min="9" max="9" width="13.75" style="43"/>
    <col min="10" max="11" width="12.625" style="43"/>
    <col min="12" max="12" width="13.75" style="43"/>
    <col min="13" max="13" width="9" style="43"/>
    <col min="14" max="14" width="16" style="43"/>
    <col min="15" max="15" width="14.875" style="43"/>
    <col min="16" max="16384" width="9" style="43"/>
  </cols>
  <sheetData>
    <row r="1" s="106" customFormat="1" ht="39" customHeight="1" spans="1:15">
      <c r="A1" s="108" t="str">
        <f>清单编制说明!A1</f>
        <v>广昌保障房配套基础设施项目施工总承包--交通、安监工程专业分包</v>
      </c>
      <c r="B1" s="108"/>
      <c r="C1" s="108"/>
      <c r="D1" s="108"/>
      <c r="E1" s="108"/>
      <c r="F1" s="109"/>
      <c r="G1" s="108"/>
    </row>
    <row r="2" s="106" customFormat="1" ht="34" customHeight="1" spans="1:15">
      <c r="A2" s="110" t="s">
        <v>53</v>
      </c>
      <c r="B2" s="110"/>
      <c r="C2" s="110"/>
      <c r="D2" s="110"/>
      <c r="E2" s="110"/>
      <c r="F2" s="110"/>
      <c r="G2" s="110"/>
    </row>
    <row r="3" s="43" customFormat="1" ht="20.1" customHeight="1" spans="1:15">
      <c r="A3" s="111" t="s">
        <v>54</v>
      </c>
      <c r="B3" s="111"/>
      <c r="C3" s="111"/>
      <c r="D3" s="111"/>
      <c r="E3" s="111"/>
      <c r="F3" s="111"/>
      <c r="G3" s="111"/>
    </row>
    <row r="4" s="43" customFormat="1" ht="18" customHeight="1" spans="1:15">
      <c r="A4" s="112" t="s">
        <v>55</v>
      </c>
      <c r="B4" s="112"/>
      <c r="C4" s="112"/>
      <c r="D4" s="112"/>
      <c r="E4" s="113"/>
      <c r="F4" s="113"/>
      <c r="G4" s="113"/>
    </row>
    <row r="5" s="43" customFormat="1" ht="28" customHeight="1" spans="1:15">
      <c r="A5" s="4" t="s">
        <v>1</v>
      </c>
      <c r="B5" s="4" t="s">
        <v>56</v>
      </c>
      <c r="C5" s="4" t="s">
        <v>57</v>
      </c>
      <c r="D5" s="4" t="s">
        <v>58</v>
      </c>
      <c r="E5" s="114" t="s">
        <v>59</v>
      </c>
      <c r="F5" s="115" t="s">
        <v>60</v>
      </c>
      <c r="G5" s="4" t="s">
        <v>61</v>
      </c>
    </row>
    <row r="6" s="43" customFormat="1" ht="261.95" customHeight="1" spans="1:15">
      <c r="A6" s="116">
        <v>1</v>
      </c>
      <c r="B6" s="117" t="str">
        <f>A1</f>
        <v>广昌保障房配套基础设施项目施工总承包--交通、安监工程专业分包</v>
      </c>
      <c r="C6" s="118" t="s">
        <v>62</v>
      </c>
      <c r="D6" s="119" t="s">
        <v>63</v>
      </c>
      <c r="E6" s="120">
        <v>1</v>
      </c>
      <c r="F6" s="121" t="s">
        <v>64</v>
      </c>
      <c r="G6" s="122"/>
      <c r="I6" s="47"/>
      <c r="J6" s="47"/>
      <c r="K6" s="123"/>
      <c r="L6" s="123"/>
      <c r="N6" s="124"/>
      <c r="O6" s="123"/>
    </row>
    <row r="7" s="43" customFormat="1" ht="284" customHeight="1" spans="1:15">
      <c r="A7" s="125"/>
      <c r="B7" s="126"/>
      <c r="C7" s="127"/>
      <c r="D7" s="128"/>
      <c r="E7" s="129"/>
      <c r="F7" s="130"/>
      <c r="G7" s="131"/>
      <c r="N7" s="124"/>
      <c r="O7" s="123"/>
    </row>
    <row r="8" s="43" customFormat="1" spans="1:15">
      <c r="B8" s="107"/>
    </row>
    <row r="9" s="43" customFormat="1" spans="1:15">
      <c r="B9" s="107"/>
      <c r="F9" s="132"/>
    </row>
  </sheetData>
  <mergeCells count="12">
    <mergeCell ref="A1:G1"/>
    <mergeCell ref="A2:G2"/>
    <mergeCell ref="A3:G3"/>
    <mergeCell ref="A4:D4"/>
    <mergeCell ref="E4:G4"/>
    <mergeCell ref="A6:A7"/>
    <mergeCell ref="B6:B7"/>
    <mergeCell ref="C6:C7"/>
    <mergeCell ref="D6:D7"/>
    <mergeCell ref="E6:E7"/>
    <mergeCell ref="F6:F7"/>
    <mergeCell ref="G6:G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1"/>
  <sheetViews>
    <sheetView workbookViewId="0">
      <pane ySplit="5" topLeftCell="A75" activePane="bottomLeft" state="frozen"/>
      <selection/>
      <selection pane="bottomLeft" activeCell="I86" sqref="I86"/>
    </sheetView>
  </sheetViews>
  <sheetFormatPr defaultColWidth="9" defaultRowHeight="13.5"/>
  <cols>
    <col min="1" max="1" width="5.5" style="43" customWidth="1"/>
    <col min="2" max="2" width="12" style="44" customWidth="1"/>
    <col min="3" max="3" width="47.875" style="45" customWidth="1"/>
    <col min="4" max="4" width="13.75" style="46" customWidth="1"/>
    <col min="5" max="5" width="6" style="44" customWidth="1"/>
    <col min="6" max="6" width="6" style="45" customWidth="1"/>
    <col min="7" max="7" width="10.375" style="47" customWidth="1"/>
    <col min="8" max="8" width="10" style="47" customWidth="1"/>
    <col min="9" max="9" width="13.75" style="47" customWidth="1"/>
    <col min="10" max="10" width="12.625" style="43"/>
    <col min="11" max="11" width="13.75" style="43"/>
    <col min="12" max="12" width="12.625" style="43"/>
    <col min="13" max="13" width="16" style="43"/>
    <col min="14" max="14" width="14.875" style="43"/>
    <col min="15" max="16384" width="9" style="43"/>
  </cols>
  <sheetData>
    <row r="1" s="40" customFormat="1" ht="31" customHeight="1" spans="1:14">
      <c r="A1" s="48" t="str">
        <f>清单编制说明!A1</f>
        <v>广昌保障房配套基础设施项目施工总承包--交通、安监工程专业分包</v>
      </c>
      <c r="B1" s="49"/>
      <c r="C1" s="49"/>
      <c r="D1" s="50"/>
      <c r="E1" s="49"/>
      <c r="F1" s="49"/>
      <c r="G1" s="49"/>
      <c r="H1" s="49"/>
      <c r="I1" s="49"/>
      <c r="J1" s="48"/>
    </row>
    <row r="2" s="41" customFormat="1" ht="25" customHeight="1" spans="1:14">
      <c r="A2" s="51" t="s">
        <v>65</v>
      </c>
      <c r="B2" s="51"/>
      <c r="C2" s="51"/>
      <c r="D2" s="52"/>
      <c r="E2" s="51"/>
      <c r="F2" s="51"/>
      <c r="G2" s="51"/>
      <c r="H2" s="51"/>
      <c r="I2" s="51"/>
      <c r="J2" s="51"/>
    </row>
    <row r="3" s="41" customFormat="1" ht="25" customHeight="1" spans="1:14">
      <c r="A3" s="53"/>
      <c r="B3" s="53"/>
      <c r="C3" s="53"/>
      <c r="D3" s="52"/>
      <c r="E3" s="51"/>
      <c r="F3" s="54"/>
      <c r="G3" s="55"/>
      <c r="H3" s="55"/>
      <c r="I3" s="56" t="s">
        <v>66</v>
      </c>
      <c r="J3" s="57"/>
    </row>
    <row r="4" s="41" customFormat="1" ht="25" customHeight="1" spans="1:14">
      <c r="A4" s="58" t="s">
        <v>1</v>
      </c>
      <c r="B4" s="58" t="s">
        <v>56</v>
      </c>
      <c r="C4" s="58" t="s">
        <v>57</v>
      </c>
      <c r="D4" s="59" t="s">
        <v>67</v>
      </c>
      <c r="E4" s="59" t="s">
        <v>68</v>
      </c>
      <c r="F4" s="59" t="s">
        <v>69</v>
      </c>
      <c r="G4" s="60" t="s">
        <v>70</v>
      </c>
      <c r="H4" s="61" t="s">
        <v>71</v>
      </c>
      <c r="I4" s="61" t="s">
        <v>72</v>
      </c>
      <c r="J4" s="58" t="s">
        <v>61</v>
      </c>
    </row>
    <row r="5" s="41" customFormat="1" ht="25" customHeight="1" spans="1:14">
      <c r="A5" s="58"/>
      <c r="B5" s="58"/>
      <c r="C5" s="58"/>
      <c r="D5" s="62"/>
      <c r="E5" s="62"/>
      <c r="F5" s="62"/>
      <c r="G5" s="63"/>
      <c r="H5" s="61"/>
      <c r="I5" s="61"/>
      <c r="J5" s="58"/>
      <c r="K5" s="64"/>
      <c r="L5" s="64"/>
      <c r="M5" s="64"/>
      <c r="N5" s="65"/>
    </row>
    <row r="6" spans="1:14">
      <c r="A6" s="66"/>
      <c r="B6" s="67" t="s">
        <v>73</v>
      </c>
      <c r="C6" s="67"/>
      <c r="D6" s="68"/>
      <c r="E6" s="66" t="s">
        <v>74</v>
      </c>
      <c r="F6" s="69" t="s">
        <v>74</v>
      </c>
      <c r="G6" s="70"/>
      <c r="H6" s="71"/>
      <c r="I6" s="71"/>
      <c r="J6" s="72"/>
    </row>
    <row r="7" spans="1:14">
      <c r="A7" s="66"/>
      <c r="B7" s="73" t="s">
        <v>75</v>
      </c>
      <c r="C7" s="73" t="s">
        <v>74</v>
      </c>
      <c r="D7" s="68"/>
      <c r="E7" s="66"/>
      <c r="F7" s="66"/>
      <c r="G7" s="74"/>
      <c r="H7" s="71"/>
      <c r="I7" s="71"/>
      <c r="J7" s="72"/>
    </row>
    <row r="8" ht="72" spans="1:14">
      <c r="A8" s="66">
        <v>1</v>
      </c>
      <c r="B8" s="73" t="s">
        <v>76</v>
      </c>
      <c r="C8" s="73" t="s">
        <v>77</v>
      </c>
      <c r="D8" s="68" t="s">
        <v>78</v>
      </c>
      <c r="E8" s="66" t="s">
        <v>79</v>
      </c>
      <c r="F8" s="66" t="s">
        <v>80</v>
      </c>
      <c r="G8" s="75" t="s">
        <v>81</v>
      </c>
      <c r="H8" s="76">
        <v>40.17</v>
      </c>
      <c r="I8" s="71">
        <f>ROUND(H8*G8,2)</f>
        <v>37013.56</v>
      </c>
      <c r="J8" s="77"/>
    </row>
    <row r="9" ht="72" spans="1:14">
      <c r="A9" s="66">
        <v>2</v>
      </c>
      <c r="B9" s="73" t="s">
        <v>82</v>
      </c>
      <c r="C9" s="73" t="s">
        <v>83</v>
      </c>
      <c r="D9" s="68" t="s">
        <v>78</v>
      </c>
      <c r="E9" s="66" t="s">
        <v>79</v>
      </c>
      <c r="F9" s="66" t="s">
        <v>80</v>
      </c>
      <c r="G9" s="78" t="s">
        <v>84</v>
      </c>
      <c r="H9" s="79">
        <v>45.49</v>
      </c>
      <c r="I9" s="71">
        <f>ROUND(H9*G9,2)</f>
        <v>24724.45</v>
      </c>
      <c r="J9" s="77"/>
    </row>
    <row r="10" ht="60" spans="1:14">
      <c r="A10" s="66">
        <v>3</v>
      </c>
      <c r="B10" s="73" t="s">
        <v>85</v>
      </c>
      <c r="C10" s="73" t="s">
        <v>86</v>
      </c>
      <c r="D10" s="68" t="s">
        <v>78</v>
      </c>
      <c r="E10" s="66" t="s">
        <v>79</v>
      </c>
      <c r="F10" s="66" t="s">
        <v>80</v>
      </c>
      <c r="G10" s="78" t="s">
        <v>87</v>
      </c>
      <c r="H10" s="80">
        <v>53.54</v>
      </c>
      <c r="I10" s="71">
        <f>ROUND(H10*G10,2)</f>
        <v>6766.39</v>
      </c>
      <c r="J10" s="77"/>
    </row>
    <row r="11" ht="60" spans="1:14">
      <c r="A11" s="66">
        <v>4</v>
      </c>
      <c r="B11" s="73" t="s">
        <v>85</v>
      </c>
      <c r="C11" s="73" t="s">
        <v>88</v>
      </c>
      <c r="D11" s="68" t="s">
        <v>78</v>
      </c>
      <c r="E11" s="66" t="s">
        <v>79</v>
      </c>
      <c r="F11" s="66" t="s">
        <v>80</v>
      </c>
      <c r="G11" s="78" t="s">
        <v>89</v>
      </c>
      <c r="H11" s="80">
        <v>48.5</v>
      </c>
      <c r="I11" s="71">
        <f>ROUND(H11*G11,2)</f>
        <v>219.22</v>
      </c>
      <c r="J11" s="77"/>
    </row>
    <row r="12" spans="1:14">
      <c r="A12" s="66"/>
      <c r="B12" s="73" t="s">
        <v>90</v>
      </c>
      <c r="C12" s="73" t="s">
        <v>74</v>
      </c>
      <c r="D12" s="68"/>
      <c r="E12" s="66"/>
      <c r="F12" s="66" t="s">
        <v>74</v>
      </c>
      <c r="G12" s="69" t="s">
        <v>74</v>
      </c>
      <c r="H12" s="81" t="s">
        <v>74</v>
      </c>
      <c r="I12" s="71"/>
      <c r="J12" s="77"/>
    </row>
    <row r="13" ht="60" spans="1:14">
      <c r="A13" s="66">
        <v>5</v>
      </c>
      <c r="B13" s="73" t="s">
        <v>91</v>
      </c>
      <c r="C13" s="73" t="s">
        <v>92</v>
      </c>
      <c r="D13" s="68" t="s">
        <v>78</v>
      </c>
      <c r="E13" s="66" t="s">
        <v>79</v>
      </c>
      <c r="F13" s="66" t="s">
        <v>93</v>
      </c>
      <c r="G13" s="78" t="s">
        <v>94</v>
      </c>
      <c r="H13" s="80">
        <v>664.91</v>
      </c>
      <c r="I13" s="71">
        <f t="shared" ref="I13:I28" si="0">ROUND(H13*G13,2)</f>
        <v>3324.55</v>
      </c>
      <c r="J13" s="77"/>
    </row>
    <row r="14" ht="60" spans="1:14">
      <c r="A14" s="66">
        <v>6</v>
      </c>
      <c r="B14" s="73" t="s">
        <v>95</v>
      </c>
      <c r="C14" s="73" t="s">
        <v>92</v>
      </c>
      <c r="D14" s="68" t="s">
        <v>78</v>
      </c>
      <c r="E14" s="66" t="s">
        <v>79</v>
      </c>
      <c r="F14" s="66" t="s">
        <v>93</v>
      </c>
      <c r="G14" s="78" t="s">
        <v>96</v>
      </c>
      <c r="H14" s="80">
        <v>273.03</v>
      </c>
      <c r="I14" s="71">
        <f t="shared" si="0"/>
        <v>273.03</v>
      </c>
      <c r="J14" s="77"/>
    </row>
    <row r="15" ht="60" spans="1:14">
      <c r="A15" s="66">
        <v>7</v>
      </c>
      <c r="B15" s="73" t="s">
        <v>97</v>
      </c>
      <c r="C15" s="73" t="s">
        <v>98</v>
      </c>
      <c r="D15" s="68" t="s">
        <v>78</v>
      </c>
      <c r="E15" s="66" t="s">
        <v>79</v>
      </c>
      <c r="F15" s="66" t="s">
        <v>93</v>
      </c>
      <c r="G15" s="78" t="s">
        <v>99</v>
      </c>
      <c r="H15" s="80">
        <v>686.34</v>
      </c>
      <c r="I15" s="71">
        <f t="shared" si="0"/>
        <v>15099.48</v>
      </c>
      <c r="J15" s="77"/>
    </row>
    <row r="16" ht="60" spans="1:14">
      <c r="A16" s="66">
        <v>8</v>
      </c>
      <c r="B16" s="73" t="s">
        <v>100</v>
      </c>
      <c r="C16" s="73" t="s">
        <v>101</v>
      </c>
      <c r="D16" s="68" t="s">
        <v>78</v>
      </c>
      <c r="E16" s="66" t="s">
        <v>79</v>
      </c>
      <c r="F16" s="66" t="s">
        <v>93</v>
      </c>
      <c r="G16" s="78" t="s">
        <v>102</v>
      </c>
      <c r="H16" s="80">
        <v>580.66</v>
      </c>
      <c r="I16" s="71">
        <f t="shared" si="0"/>
        <v>9871.22</v>
      </c>
      <c r="J16" s="77"/>
    </row>
    <row r="17" ht="60" spans="1:10">
      <c r="A17" s="66">
        <v>9</v>
      </c>
      <c r="B17" s="73" t="s">
        <v>103</v>
      </c>
      <c r="C17" s="73" t="s">
        <v>101</v>
      </c>
      <c r="D17" s="68" t="s">
        <v>78</v>
      </c>
      <c r="E17" s="66" t="s">
        <v>79</v>
      </c>
      <c r="F17" s="66" t="s">
        <v>93</v>
      </c>
      <c r="G17" s="78" t="s">
        <v>94</v>
      </c>
      <c r="H17" s="80">
        <v>273.03</v>
      </c>
      <c r="I17" s="71">
        <f t="shared" si="0"/>
        <v>1365.15</v>
      </c>
      <c r="J17" s="77"/>
    </row>
    <row r="18" ht="72" spans="1:10">
      <c r="A18" s="66">
        <v>10</v>
      </c>
      <c r="B18" s="73" t="s">
        <v>104</v>
      </c>
      <c r="C18" s="73" t="s">
        <v>105</v>
      </c>
      <c r="D18" s="68" t="s">
        <v>78</v>
      </c>
      <c r="E18" s="66" t="s">
        <v>79</v>
      </c>
      <c r="F18" s="66" t="s">
        <v>93</v>
      </c>
      <c r="G18" s="78" t="s">
        <v>106</v>
      </c>
      <c r="H18" s="80">
        <v>487.79</v>
      </c>
      <c r="I18" s="71">
        <f t="shared" si="0"/>
        <v>5853.48</v>
      </c>
      <c r="J18" s="77"/>
    </row>
    <row r="19" ht="72" spans="1:10">
      <c r="A19" s="66">
        <v>11</v>
      </c>
      <c r="B19" s="73" t="s">
        <v>107</v>
      </c>
      <c r="C19" s="73" t="s">
        <v>105</v>
      </c>
      <c r="D19" s="68" t="s">
        <v>78</v>
      </c>
      <c r="E19" s="66" t="s">
        <v>79</v>
      </c>
      <c r="F19" s="66" t="s">
        <v>93</v>
      </c>
      <c r="G19" s="78" t="s">
        <v>108</v>
      </c>
      <c r="H19" s="80">
        <v>487.79</v>
      </c>
      <c r="I19" s="71">
        <f t="shared" si="0"/>
        <v>2926.74</v>
      </c>
      <c r="J19" s="77"/>
    </row>
    <row r="20" ht="60" spans="1:10">
      <c r="A20" s="66">
        <v>12</v>
      </c>
      <c r="B20" s="73" t="s">
        <v>109</v>
      </c>
      <c r="C20" s="73" t="s">
        <v>110</v>
      </c>
      <c r="D20" s="68" t="s">
        <v>78</v>
      </c>
      <c r="E20" s="66" t="s">
        <v>79</v>
      </c>
      <c r="F20" s="66" t="s">
        <v>93</v>
      </c>
      <c r="G20" s="78" t="s">
        <v>111</v>
      </c>
      <c r="H20" s="80">
        <v>1538.72</v>
      </c>
      <c r="I20" s="71">
        <f t="shared" si="0"/>
        <v>15387.2</v>
      </c>
      <c r="J20" s="77"/>
    </row>
    <row r="21" ht="60" spans="1:10">
      <c r="A21" s="66">
        <v>13</v>
      </c>
      <c r="B21" s="73" t="s">
        <v>112</v>
      </c>
      <c r="C21" s="73" t="s">
        <v>113</v>
      </c>
      <c r="D21" s="68" t="s">
        <v>78</v>
      </c>
      <c r="E21" s="66" t="s">
        <v>79</v>
      </c>
      <c r="F21" s="66" t="s">
        <v>93</v>
      </c>
      <c r="G21" s="78" t="s">
        <v>114</v>
      </c>
      <c r="H21" s="80">
        <v>6972.91</v>
      </c>
      <c r="I21" s="71">
        <f t="shared" si="0"/>
        <v>20918.73</v>
      </c>
      <c r="J21" s="77"/>
    </row>
    <row r="22" ht="132" spans="1:10">
      <c r="A22" s="66">
        <v>14</v>
      </c>
      <c r="B22" s="73" t="s">
        <v>115</v>
      </c>
      <c r="C22" s="73" t="s">
        <v>116</v>
      </c>
      <c r="D22" s="68" t="s">
        <v>78</v>
      </c>
      <c r="E22" s="66" t="s">
        <v>79</v>
      </c>
      <c r="F22" s="66" t="s">
        <v>117</v>
      </c>
      <c r="G22" s="82">
        <v>3</v>
      </c>
      <c r="H22" s="80">
        <v>886.75</v>
      </c>
      <c r="I22" s="71">
        <f t="shared" si="0"/>
        <v>2660.25</v>
      </c>
      <c r="J22" s="77"/>
    </row>
    <row r="23" ht="132" spans="1:10">
      <c r="A23" s="66">
        <v>15</v>
      </c>
      <c r="B23" s="73" t="s">
        <v>118</v>
      </c>
      <c r="C23" s="73" t="s">
        <v>119</v>
      </c>
      <c r="D23" s="68" t="s">
        <v>78</v>
      </c>
      <c r="E23" s="66" t="s">
        <v>79</v>
      </c>
      <c r="F23" s="66" t="s">
        <v>117</v>
      </c>
      <c r="G23" s="82">
        <v>16</v>
      </c>
      <c r="H23" s="80">
        <v>885.06</v>
      </c>
      <c r="I23" s="71">
        <f t="shared" si="0"/>
        <v>14160.96</v>
      </c>
      <c r="J23" s="77"/>
    </row>
    <row r="24" ht="132" spans="1:10">
      <c r="A24" s="66">
        <v>16</v>
      </c>
      <c r="B24" s="73" t="s">
        <v>120</v>
      </c>
      <c r="C24" s="73" t="s">
        <v>121</v>
      </c>
      <c r="D24" s="68" t="s">
        <v>78</v>
      </c>
      <c r="E24" s="66" t="s">
        <v>79</v>
      </c>
      <c r="F24" s="66" t="s">
        <v>117</v>
      </c>
      <c r="G24" s="82">
        <v>19</v>
      </c>
      <c r="H24" s="80">
        <v>884.2</v>
      </c>
      <c r="I24" s="71">
        <f t="shared" si="0"/>
        <v>16799.8</v>
      </c>
      <c r="J24" s="77"/>
    </row>
    <row r="25" ht="132" spans="1:10">
      <c r="A25" s="66">
        <v>17</v>
      </c>
      <c r="B25" s="73" t="s">
        <v>122</v>
      </c>
      <c r="C25" s="73" t="s">
        <v>123</v>
      </c>
      <c r="D25" s="68" t="s">
        <v>78</v>
      </c>
      <c r="E25" s="66" t="s">
        <v>79</v>
      </c>
      <c r="F25" s="66" t="s">
        <v>117</v>
      </c>
      <c r="G25" s="82">
        <v>10</v>
      </c>
      <c r="H25" s="80">
        <v>945.03</v>
      </c>
      <c r="I25" s="71">
        <f t="shared" si="0"/>
        <v>9450.3</v>
      </c>
      <c r="J25" s="77"/>
    </row>
    <row r="26" ht="132" spans="1:10">
      <c r="A26" s="66">
        <v>18</v>
      </c>
      <c r="B26" s="73" t="s">
        <v>124</v>
      </c>
      <c r="C26" s="73" t="s">
        <v>125</v>
      </c>
      <c r="D26" s="68" t="s">
        <v>78</v>
      </c>
      <c r="E26" s="66" t="s">
        <v>79</v>
      </c>
      <c r="F26" s="66" t="s">
        <v>117</v>
      </c>
      <c r="G26" s="82">
        <v>3</v>
      </c>
      <c r="H26" s="80">
        <v>1031.9</v>
      </c>
      <c r="I26" s="71">
        <f t="shared" si="0"/>
        <v>3095.7</v>
      </c>
      <c r="J26" s="77"/>
    </row>
    <row r="27" ht="132" spans="1:10">
      <c r="A27" s="66">
        <v>19</v>
      </c>
      <c r="B27" s="73" t="s">
        <v>126</v>
      </c>
      <c r="C27" s="73" t="s">
        <v>127</v>
      </c>
      <c r="D27" s="68" t="s">
        <v>78</v>
      </c>
      <c r="E27" s="66" t="s">
        <v>79</v>
      </c>
      <c r="F27" s="66" t="s">
        <v>117</v>
      </c>
      <c r="G27" s="82">
        <v>2</v>
      </c>
      <c r="H27" s="80">
        <v>941.68</v>
      </c>
      <c r="I27" s="71">
        <f t="shared" si="0"/>
        <v>1883.36</v>
      </c>
      <c r="J27" s="77"/>
    </row>
    <row r="28" ht="132" spans="1:10">
      <c r="A28" s="66">
        <v>20</v>
      </c>
      <c r="B28" s="73" t="s">
        <v>128</v>
      </c>
      <c r="C28" s="73" t="s">
        <v>129</v>
      </c>
      <c r="D28" s="68" t="s">
        <v>78</v>
      </c>
      <c r="E28" s="66" t="s">
        <v>79</v>
      </c>
      <c r="F28" s="66" t="s">
        <v>117</v>
      </c>
      <c r="G28" s="82">
        <v>22</v>
      </c>
      <c r="H28" s="80">
        <v>899.48</v>
      </c>
      <c r="I28" s="71">
        <f t="shared" si="0"/>
        <v>19788.56</v>
      </c>
      <c r="J28" s="77"/>
    </row>
    <row r="29" spans="1:10">
      <c r="A29" s="66"/>
      <c r="B29" s="73" t="s">
        <v>130</v>
      </c>
      <c r="C29" s="73" t="s">
        <v>74</v>
      </c>
      <c r="D29" s="68"/>
      <c r="E29" s="66"/>
      <c r="F29" s="66" t="s">
        <v>74</v>
      </c>
      <c r="G29" s="69" t="s">
        <v>74</v>
      </c>
      <c r="H29" s="81" t="s">
        <v>74</v>
      </c>
      <c r="I29" s="71"/>
      <c r="J29" s="77"/>
    </row>
    <row r="30" ht="84" spans="1:10">
      <c r="A30" s="66">
        <v>21</v>
      </c>
      <c r="B30" s="73" t="s">
        <v>131</v>
      </c>
      <c r="C30" s="73" t="s">
        <v>132</v>
      </c>
      <c r="D30" s="68" t="s">
        <v>78</v>
      </c>
      <c r="E30" s="66" t="s">
        <v>79</v>
      </c>
      <c r="F30" s="66" t="s">
        <v>117</v>
      </c>
      <c r="G30" s="82">
        <v>90</v>
      </c>
      <c r="H30" s="80">
        <v>137.7</v>
      </c>
      <c r="I30" s="71">
        <f t="shared" ref="I30:I35" si="1">ROUND(H30*G30,2)</f>
        <v>12393</v>
      </c>
      <c r="J30" s="77"/>
    </row>
    <row r="31" ht="84" spans="1:10">
      <c r="A31" s="66">
        <v>22</v>
      </c>
      <c r="B31" s="73" t="s">
        <v>133</v>
      </c>
      <c r="C31" s="73" t="s">
        <v>134</v>
      </c>
      <c r="D31" s="68" t="s">
        <v>78</v>
      </c>
      <c r="E31" s="66" t="s">
        <v>79</v>
      </c>
      <c r="F31" s="66" t="s">
        <v>117</v>
      </c>
      <c r="G31" s="82">
        <v>15</v>
      </c>
      <c r="H31" s="80">
        <v>110.23</v>
      </c>
      <c r="I31" s="71">
        <f t="shared" si="1"/>
        <v>1653.45</v>
      </c>
      <c r="J31" s="77"/>
    </row>
    <row r="32" ht="36" spans="1:10">
      <c r="A32" s="66">
        <v>23</v>
      </c>
      <c r="B32" s="73" t="s">
        <v>135</v>
      </c>
      <c r="C32" s="73" t="s">
        <v>136</v>
      </c>
      <c r="D32" s="68" t="s">
        <v>78</v>
      </c>
      <c r="E32" s="66" t="s">
        <v>79</v>
      </c>
      <c r="F32" s="66" t="s">
        <v>80</v>
      </c>
      <c r="G32" s="82">
        <v>28.8</v>
      </c>
      <c r="H32" s="80">
        <v>54.31</v>
      </c>
      <c r="I32" s="71">
        <f t="shared" si="1"/>
        <v>1564.13</v>
      </c>
      <c r="J32" s="77"/>
    </row>
    <row r="33" ht="36" spans="1:10">
      <c r="A33" s="66">
        <v>24</v>
      </c>
      <c r="B33" s="73" t="s">
        <v>137</v>
      </c>
      <c r="C33" s="73" t="s">
        <v>138</v>
      </c>
      <c r="D33" s="68" t="s">
        <v>78</v>
      </c>
      <c r="E33" s="66" t="s">
        <v>79</v>
      </c>
      <c r="F33" s="66" t="s">
        <v>80</v>
      </c>
      <c r="G33" s="82">
        <v>240</v>
      </c>
      <c r="H33" s="80">
        <v>54.31</v>
      </c>
      <c r="I33" s="71">
        <f t="shared" si="1"/>
        <v>13034.4</v>
      </c>
      <c r="J33" s="77"/>
    </row>
    <row r="34" ht="72" spans="1:10">
      <c r="A34" s="66">
        <v>25</v>
      </c>
      <c r="B34" s="73" t="s">
        <v>139</v>
      </c>
      <c r="C34" s="73"/>
      <c r="D34" s="68" t="s">
        <v>78</v>
      </c>
      <c r="E34" s="66" t="s">
        <v>79</v>
      </c>
      <c r="F34" s="83" t="s">
        <v>63</v>
      </c>
      <c r="G34" s="84" t="s">
        <v>96</v>
      </c>
      <c r="H34" s="85">
        <v>11583.64</v>
      </c>
      <c r="I34" s="71">
        <f t="shared" si="1"/>
        <v>11583.64</v>
      </c>
      <c r="J34" s="77"/>
    </row>
    <row r="35" ht="24" spans="1:10">
      <c r="A35" s="66">
        <v>26</v>
      </c>
      <c r="B35" s="86" t="s">
        <v>140</v>
      </c>
      <c r="C35" s="73"/>
      <c r="D35" s="68" t="s">
        <v>78</v>
      </c>
      <c r="E35" s="66" t="s">
        <v>79</v>
      </c>
      <c r="F35" s="83" t="s">
        <v>63</v>
      </c>
      <c r="G35" s="87" t="s">
        <v>96</v>
      </c>
      <c r="H35" s="88">
        <v>4212.23</v>
      </c>
      <c r="I35" s="71">
        <f t="shared" si="1"/>
        <v>4212.23</v>
      </c>
      <c r="J35" s="77"/>
    </row>
    <row r="36" spans="1:10">
      <c r="A36" s="66"/>
      <c r="B36" s="67" t="s">
        <v>141</v>
      </c>
      <c r="C36" s="73" t="s">
        <v>74</v>
      </c>
      <c r="D36" s="68"/>
      <c r="E36" s="66"/>
      <c r="F36" s="66" t="s">
        <v>74</v>
      </c>
      <c r="G36" s="69" t="s">
        <v>74</v>
      </c>
      <c r="H36" s="81"/>
      <c r="I36" s="71"/>
      <c r="J36" s="77"/>
    </row>
    <row r="37" spans="1:10">
      <c r="A37" s="66"/>
      <c r="B37" s="73" t="s">
        <v>142</v>
      </c>
      <c r="C37" s="73" t="s">
        <v>74</v>
      </c>
      <c r="D37" s="68"/>
      <c r="E37" s="66"/>
      <c r="F37" s="66" t="s">
        <v>74</v>
      </c>
      <c r="G37" s="69" t="s">
        <v>74</v>
      </c>
      <c r="H37" s="81"/>
      <c r="I37" s="71"/>
      <c r="J37" s="77"/>
    </row>
    <row r="38" ht="84" spans="1:10">
      <c r="A38" s="66">
        <v>27</v>
      </c>
      <c r="B38" s="73" t="s">
        <v>143</v>
      </c>
      <c r="C38" s="73" t="s">
        <v>144</v>
      </c>
      <c r="D38" s="68" t="s">
        <v>78</v>
      </c>
      <c r="E38" s="66" t="s">
        <v>79</v>
      </c>
      <c r="F38" s="66" t="s">
        <v>145</v>
      </c>
      <c r="G38" s="82">
        <v>4</v>
      </c>
      <c r="H38" s="80">
        <v>4403.71</v>
      </c>
      <c r="I38" s="71">
        <f t="shared" ref="I38:I43" si="2">ROUND(H38*G38,2)</f>
        <v>17614.84</v>
      </c>
      <c r="J38" s="77"/>
    </row>
    <row r="39" ht="48" spans="1:10">
      <c r="A39" s="66">
        <v>28</v>
      </c>
      <c r="B39" s="73" t="s">
        <v>146</v>
      </c>
      <c r="C39" s="73" t="s">
        <v>147</v>
      </c>
      <c r="D39" s="68" t="s">
        <v>78</v>
      </c>
      <c r="E39" s="66" t="s">
        <v>79</v>
      </c>
      <c r="F39" s="66" t="s">
        <v>145</v>
      </c>
      <c r="G39" s="82">
        <v>4</v>
      </c>
      <c r="H39" s="80">
        <v>1039.24</v>
      </c>
      <c r="I39" s="71">
        <f t="shared" si="2"/>
        <v>4156.96</v>
      </c>
      <c r="J39" s="77"/>
    </row>
    <row r="40" ht="144" spans="1:10">
      <c r="A40" s="66">
        <v>29</v>
      </c>
      <c r="B40" s="73" t="s">
        <v>148</v>
      </c>
      <c r="C40" s="73" t="s">
        <v>149</v>
      </c>
      <c r="D40" s="68" t="s">
        <v>78</v>
      </c>
      <c r="E40" s="66" t="s">
        <v>79</v>
      </c>
      <c r="F40" s="66" t="s">
        <v>150</v>
      </c>
      <c r="G40" s="78" t="s">
        <v>151</v>
      </c>
      <c r="H40" s="80">
        <v>2137.78</v>
      </c>
      <c r="I40" s="71">
        <f t="shared" si="2"/>
        <v>19240.02</v>
      </c>
      <c r="J40" s="77"/>
    </row>
    <row r="41" ht="156" spans="1:10">
      <c r="A41" s="66">
        <v>30</v>
      </c>
      <c r="B41" s="73" t="s">
        <v>152</v>
      </c>
      <c r="C41" s="73" t="s">
        <v>153</v>
      </c>
      <c r="D41" s="68" t="s">
        <v>78</v>
      </c>
      <c r="E41" s="66" t="s">
        <v>79</v>
      </c>
      <c r="F41" s="66" t="s">
        <v>150</v>
      </c>
      <c r="G41" s="78" t="s">
        <v>154</v>
      </c>
      <c r="H41" s="80">
        <v>962.47</v>
      </c>
      <c r="I41" s="71">
        <f t="shared" si="2"/>
        <v>17324.46</v>
      </c>
      <c r="J41" s="77"/>
    </row>
    <row r="42" ht="96" spans="1:10">
      <c r="A42" s="66">
        <v>31</v>
      </c>
      <c r="B42" s="73" t="s">
        <v>155</v>
      </c>
      <c r="C42" s="73" t="s">
        <v>156</v>
      </c>
      <c r="D42" s="68" t="s">
        <v>78</v>
      </c>
      <c r="E42" s="66" t="s">
        <v>79</v>
      </c>
      <c r="F42" s="66" t="s">
        <v>150</v>
      </c>
      <c r="G42" s="78" t="s">
        <v>157</v>
      </c>
      <c r="H42" s="80">
        <v>995.8</v>
      </c>
      <c r="I42" s="71">
        <f t="shared" si="2"/>
        <v>3983.2</v>
      </c>
      <c r="J42" s="77"/>
    </row>
    <row r="43" ht="60" spans="1:10">
      <c r="A43" s="66">
        <v>32</v>
      </c>
      <c r="B43" s="73" t="s">
        <v>158</v>
      </c>
      <c r="C43" s="73" t="s">
        <v>159</v>
      </c>
      <c r="D43" s="68" t="s">
        <v>78</v>
      </c>
      <c r="E43" s="66" t="s">
        <v>79</v>
      </c>
      <c r="F43" s="66" t="s">
        <v>93</v>
      </c>
      <c r="G43" s="78" t="s">
        <v>160</v>
      </c>
      <c r="H43" s="80">
        <v>516.77</v>
      </c>
      <c r="I43" s="71">
        <f t="shared" si="2"/>
        <v>6718.01</v>
      </c>
      <c r="J43" s="77"/>
    </row>
    <row r="44" spans="1:10">
      <c r="A44" s="66"/>
      <c r="B44" s="73" t="s">
        <v>161</v>
      </c>
      <c r="C44" s="73" t="s">
        <v>74</v>
      </c>
      <c r="D44" s="68"/>
      <c r="E44" s="66"/>
      <c r="F44" s="66" t="s">
        <v>74</v>
      </c>
      <c r="G44" s="69" t="s">
        <v>74</v>
      </c>
      <c r="H44" s="89" t="s">
        <v>74</v>
      </c>
      <c r="I44" s="71"/>
      <c r="J44" s="77"/>
    </row>
    <row r="45" ht="60" spans="1:10">
      <c r="A45" s="66">
        <v>33</v>
      </c>
      <c r="B45" s="73" t="s">
        <v>162</v>
      </c>
      <c r="C45" s="73" t="s">
        <v>163</v>
      </c>
      <c r="D45" s="68" t="s">
        <v>78</v>
      </c>
      <c r="E45" s="66" t="s">
        <v>79</v>
      </c>
      <c r="F45" s="66" t="s">
        <v>164</v>
      </c>
      <c r="G45" s="78" t="s">
        <v>165</v>
      </c>
      <c r="H45" s="80">
        <v>3.94</v>
      </c>
      <c r="I45" s="71">
        <f t="shared" ref="I45:I57" si="3">ROUND(H45*G45,2)</f>
        <v>551.6</v>
      </c>
      <c r="J45" s="77"/>
    </row>
    <row r="46" ht="84" spans="1:10">
      <c r="A46" s="66">
        <v>34</v>
      </c>
      <c r="B46" s="73" t="s">
        <v>166</v>
      </c>
      <c r="C46" s="73" t="s">
        <v>167</v>
      </c>
      <c r="D46" s="68" t="s">
        <v>78</v>
      </c>
      <c r="E46" s="66" t="s">
        <v>79</v>
      </c>
      <c r="F46" s="66" t="s">
        <v>150</v>
      </c>
      <c r="G46" s="78" t="s">
        <v>157</v>
      </c>
      <c r="H46" s="80">
        <v>348.29</v>
      </c>
      <c r="I46" s="71">
        <f t="shared" si="3"/>
        <v>1393.16</v>
      </c>
      <c r="J46" s="77"/>
    </row>
    <row r="47" ht="96" spans="1:10">
      <c r="A47" s="66">
        <v>35</v>
      </c>
      <c r="B47" s="73" t="s">
        <v>168</v>
      </c>
      <c r="C47" s="73" t="s">
        <v>169</v>
      </c>
      <c r="D47" s="68" t="s">
        <v>78</v>
      </c>
      <c r="E47" s="66" t="s">
        <v>79</v>
      </c>
      <c r="F47" s="66" t="s">
        <v>170</v>
      </c>
      <c r="G47" s="78" t="s">
        <v>157</v>
      </c>
      <c r="H47" s="80">
        <v>123.06</v>
      </c>
      <c r="I47" s="71">
        <f t="shared" si="3"/>
        <v>492.24</v>
      </c>
      <c r="J47" s="77"/>
    </row>
    <row r="48" ht="48" spans="1:10">
      <c r="A48" s="66">
        <v>36</v>
      </c>
      <c r="B48" s="73" t="s">
        <v>171</v>
      </c>
      <c r="C48" s="73" t="s">
        <v>172</v>
      </c>
      <c r="D48" s="68" t="s">
        <v>78</v>
      </c>
      <c r="E48" s="66" t="s">
        <v>79</v>
      </c>
      <c r="F48" s="66" t="s">
        <v>164</v>
      </c>
      <c r="G48" s="78" t="s">
        <v>173</v>
      </c>
      <c r="H48" s="80">
        <v>9.58</v>
      </c>
      <c r="I48" s="71">
        <f t="shared" si="3"/>
        <v>77637.28</v>
      </c>
      <c r="J48" s="77"/>
    </row>
    <row r="49" ht="96" spans="1:10">
      <c r="A49" s="66">
        <v>37</v>
      </c>
      <c r="B49" s="73" t="s">
        <v>174</v>
      </c>
      <c r="C49" s="73" t="s">
        <v>175</v>
      </c>
      <c r="D49" s="68" t="s">
        <v>78</v>
      </c>
      <c r="E49" s="66" t="s">
        <v>79</v>
      </c>
      <c r="F49" s="66" t="s">
        <v>170</v>
      </c>
      <c r="G49" s="78" t="s">
        <v>176</v>
      </c>
      <c r="H49" s="80">
        <v>306.62</v>
      </c>
      <c r="I49" s="71">
        <f t="shared" si="3"/>
        <v>613.24</v>
      </c>
      <c r="J49" s="77"/>
    </row>
    <row r="50" ht="60" spans="1:10">
      <c r="A50" s="66">
        <v>38</v>
      </c>
      <c r="B50" s="73" t="s">
        <v>177</v>
      </c>
      <c r="C50" s="73" t="s">
        <v>178</v>
      </c>
      <c r="D50" s="68" t="s">
        <v>78</v>
      </c>
      <c r="E50" s="66" t="s">
        <v>79</v>
      </c>
      <c r="F50" s="66" t="s">
        <v>164</v>
      </c>
      <c r="G50" s="78" t="s">
        <v>179</v>
      </c>
      <c r="H50" s="80">
        <v>28.25</v>
      </c>
      <c r="I50" s="71">
        <f t="shared" si="3"/>
        <v>100951.38</v>
      </c>
      <c r="J50" s="77"/>
    </row>
    <row r="51" ht="60" spans="1:10">
      <c r="A51" s="66">
        <v>39</v>
      </c>
      <c r="B51" s="73" t="s">
        <v>180</v>
      </c>
      <c r="C51" s="73" t="s">
        <v>181</v>
      </c>
      <c r="D51" s="68" t="s">
        <v>78</v>
      </c>
      <c r="E51" s="66" t="s">
        <v>79</v>
      </c>
      <c r="F51" s="66" t="s">
        <v>164</v>
      </c>
      <c r="G51" s="78" t="s">
        <v>182</v>
      </c>
      <c r="H51" s="80">
        <v>106.02</v>
      </c>
      <c r="I51" s="71">
        <f t="shared" si="3"/>
        <v>87869.38</v>
      </c>
      <c r="J51" s="77"/>
    </row>
    <row r="52" ht="48" spans="1:10">
      <c r="A52" s="66">
        <v>40</v>
      </c>
      <c r="B52" s="73" t="s">
        <v>183</v>
      </c>
      <c r="C52" s="73" t="s">
        <v>184</v>
      </c>
      <c r="D52" s="68" t="s">
        <v>78</v>
      </c>
      <c r="E52" s="66" t="s">
        <v>79</v>
      </c>
      <c r="F52" s="66" t="s">
        <v>164</v>
      </c>
      <c r="G52" s="78" t="s">
        <v>185</v>
      </c>
      <c r="H52" s="80">
        <v>28.46</v>
      </c>
      <c r="I52" s="71">
        <f t="shared" si="3"/>
        <v>12237.8</v>
      </c>
      <c r="J52" s="77"/>
    </row>
    <row r="53" ht="72" spans="1:10">
      <c r="A53" s="66">
        <v>41</v>
      </c>
      <c r="B53" s="73" t="s">
        <v>186</v>
      </c>
      <c r="C53" s="73" t="s">
        <v>187</v>
      </c>
      <c r="D53" s="68" t="s">
        <v>78</v>
      </c>
      <c r="E53" s="66" t="s">
        <v>79</v>
      </c>
      <c r="F53" s="66" t="s">
        <v>170</v>
      </c>
      <c r="G53" s="78" t="s">
        <v>176</v>
      </c>
      <c r="H53" s="80">
        <v>2209.53</v>
      </c>
      <c r="I53" s="71">
        <f t="shared" si="3"/>
        <v>4419.06</v>
      </c>
      <c r="J53" s="77"/>
    </row>
    <row r="54" ht="48" spans="1:10">
      <c r="A54" s="66">
        <v>42</v>
      </c>
      <c r="B54" s="73" t="s">
        <v>188</v>
      </c>
      <c r="C54" s="73" t="s">
        <v>189</v>
      </c>
      <c r="D54" s="68" t="s">
        <v>78</v>
      </c>
      <c r="E54" s="66" t="s">
        <v>79</v>
      </c>
      <c r="F54" s="66" t="s">
        <v>170</v>
      </c>
      <c r="G54" s="82">
        <v>2</v>
      </c>
      <c r="H54" s="80">
        <v>266.03</v>
      </c>
      <c r="I54" s="71">
        <f t="shared" si="3"/>
        <v>532.06</v>
      </c>
      <c r="J54" s="77"/>
    </row>
    <row r="55" ht="60" spans="1:10">
      <c r="A55" s="66">
        <v>43</v>
      </c>
      <c r="B55" s="73" t="s">
        <v>190</v>
      </c>
      <c r="C55" s="73" t="s">
        <v>191</v>
      </c>
      <c r="D55" s="68" t="s">
        <v>78</v>
      </c>
      <c r="E55" s="66" t="s">
        <v>79</v>
      </c>
      <c r="F55" s="66" t="s">
        <v>192</v>
      </c>
      <c r="G55" s="78" t="s">
        <v>193</v>
      </c>
      <c r="H55" s="80">
        <v>17.73</v>
      </c>
      <c r="I55" s="71">
        <f t="shared" si="3"/>
        <v>746.08</v>
      </c>
      <c r="J55" s="77"/>
    </row>
    <row r="56" ht="48" spans="1:10">
      <c r="A56" s="66">
        <v>44</v>
      </c>
      <c r="B56" s="73" t="s">
        <v>194</v>
      </c>
      <c r="C56" s="73" t="s">
        <v>195</v>
      </c>
      <c r="D56" s="68" t="s">
        <v>78</v>
      </c>
      <c r="E56" s="66" t="s">
        <v>79</v>
      </c>
      <c r="F56" s="66" t="s">
        <v>192</v>
      </c>
      <c r="G56" s="78" t="s">
        <v>196</v>
      </c>
      <c r="H56" s="80">
        <v>8.85</v>
      </c>
      <c r="I56" s="71">
        <f t="shared" si="3"/>
        <v>7465.78</v>
      </c>
      <c r="J56" s="77"/>
    </row>
    <row r="57" ht="72" spans="1:10">
      <c r="A57" s="66">
        <v>45</v>
      </c>
      <c r="B57" s="73" t="s">
        <v>197</v>
      </c>
      <c r="C57" s="73" t="s">
        <v>198</v>
      </c>
      <c r="D57" s="68" t="s">
        <v>78</v>
      </c>
      <c r="E57" s="66" t="s">
        <v>79</v>
      </c>
      <c r="F57" s="66" t="s">
        <v>192</v>
      </c>
      <c r="G57" s="78" t="s">
        <v>199</v>
      </c>
      <c r="H57" s="80">
        <v>22.99</v>
      </c>
      <c r="I57" s="71">
        <f t="shared" si="3"/>
        <v>18426.74</v>
      </c>
      <c r="J57" s="77"/>
    </row>
    <row r="58" spans="1:10">
      <c r="A58" s="66"/>
      <c r="B58" s="73" t="s">
        <v>200</v>
      </c>
      <c r="C58" s="73" t="s">
        <v>74</v>
      </c>
      <c r="D58" s="68"/>
      <c r="E58" s="66"/>
      <c r="F58" s="66" t="s">
        <v>74</v>
      </c>
      <c r="G58" s="69" t="s">
        <v>74</v>
      </c>
      <c r="H58" s="89" t="s">
        <v>74</v>
      </c>
      <c r="I58" s="71"/>
      <c r="J58" s="77"/>
    </row>
    <row r="59" ht="48" spans="1:10">
      <c r="A59" s="66">
        <v>46</v>
      </c>
      <c r="B59" s="73" t="s">
        <v>201</v>
      </c>
      <c r="C59" s="73" t="s">
        <v>202</v>
      </c>
      <c r="D59" s="68" t="s">
        <v>78</v>
      </c>
      <c r="E59" s="66" t="s">
        <v>79</v>
      </c>
      <c r="F59" s="66" t="s">
        <v>150</v>
      </c>
      <c r="G59" s="78" t="s">
        <v>203</v>
      </c>
      <c r="H59" s="80">
        <v>2307.73</v>
      </c>
      <c r="I59" s="71">
        <f>ROUND(H59*G59,2)</f>
        <v>18461.84</v>
      </c>
      <c r="J59" s="77"/>
    </row>
    <row r="60" ht="36" spans="1:10">
      <c r="A60" s="66">
        <v>47</v>
      </c>
      <c r="B60" s="73" t="s">
        <v>204</v>
      </c>
      <c r="C60" s="73" t="s">
        <v>205</v>
      </c>
      <c r="D60" s="68" t="s">
        <v>78</v>
      </c>
      <c r="E60" s="66" t="s">
        <v>79</v>
      </c>
      <c r="F60" s="66" t="s">
        <v>206</v>
      </c>
      <c r="G60" s="78" t="s">
        <v>207</v>
      </c>
      <c r="H60" s="80">
        <v>57.37</v>
      </c>
      <c r="I60" s="71">
        <f>ROUND(H60*G60,2)</f>
        <v>1548.99</v>
      </c>
      <c r="J60" s="77"/>
    </row>
    <row r="61" ht="48" spans="1:10">
      <c r="A61" s="66">
        <v>48</v>
      </c>
      <c r="B61" s="73" t="s">
        <v>208</v>
      </c>
      <c r="C61" s="73" t="s">
        <v>209</v>
      </c>
      <c r="D61" s="68" t="s">
        <v>78</v>
      </c>
      <c r="E61" s="66" t="s">
        <v>79</v>
      </c>
      <c r="F61" s="66" t="s">
        <v>206</v>
      </c>
      <c r="G61" s="78" t="s">
        <v>207</v>
      </c>
      <c r="H61" s="80">
        <v>44.13</v>
      </c>
      <c r="I61" s="71">
        <f>ROUND(H61*G61,2)</f>
        <v>1191.51</v>
      </c>
      <c r="J61" s="77"/>
    </row>
    <row r="62" ht="36" spans="1:10">
      <c r="A62" s="66">
        <v>49</v>
      </c>
      <c r="B62" s="73" t="s">
        <v>210</v>
      </c>
      <c r="C62" s="73" t="s">
        <v>211</v>
      </c>
      <c r="D62" s="68" t="s">
        <v>78</v>
      </c>
      <c r="E62" s="66" t="s">
        <v>79</v>
      </c>
      <c r="F62" s="66" t="s">
        <v>212</v>
      </c>
      <c r="G62" s="78" t="s">
        <v>96</v>
      </c>
      <c r="H62" s="80">
        <v>3174.78</v>
      </c>
      <c r="I62" s="71">
        <f>ROUND(H62*G62,2)</f>
        <v>3174.78</v>
      </c>
      <c r="J62" s="77"/>
    </row>
    <row r="63" spans="1:10">
      <c r="A63" s="66"/>
      <c r="B63" s="73" t="s">
        <v>213</v>
      </c>
      <c r="C63" s="73" t="s">
        <v>74</v>
      </c>
      <c r="D63" s="68"/>
      <c r="E63" s="66"/>
      <c r="F63" s="66" t="s">
        <v>74</v>
      </c>
      <c r="G63" s="69" t="s">
        <v>74</v>
      </c>
      <c r="H63" s="89" t="s">
        <v>74</v>
      </c>
      <c r="I63" s="71"/>
      <c r="J63" s="77"/>
    </row>
    <row r="64" ht="72" spans="1:10">
      <c r="A64" s="66">
        <v>50</v>
      </c>
      <c r="B64" s="73" t="s">
        <v>214</v>
      </c>
      <c r="C64" s="73" t="s">
        <v>215</v>
      </c>
      <c r="D64" s="68" t="s">
        <v>78</v>
      </c>
      <c r="E64" s="66" t="s">
        <v>79</v>
      </c>
      <c r="F64" s="66" t="s">
        <v>216</v>
      </c>
      <c r="G64" s="82">
        <v>43</v>
      </c>
      <c r="H64" s="80">
        <v>1121.2</v>
      </c>
      <c r="I64" s="71">
        <f t="shared" ref="I64:I69" si="4">ROUND(H64*G64,2)</f>
        <v>48211.6</v>
      </c>
      <c r="J64" s="77"/>
    </row>
    <row r="65" ht="36" spans="1:10">
      <c r="A65" s="66">
        <v>51</v>
      </c>
      <c r="B65" s="73" t="s">
        <v>217</v>
      </c>
      <c r="C65" s="73" t="s">
        <v>218</v>
      </c>
      <c r="D65" s="68" t="s">
        <v>78</v>
      </c>
      <c r="E65" s="66" t="s">
        <v>79</v>
      </c>
      <c r="F65" s="66" t="s">
        <v>170</v>
      </c>
      <c r="G65" s="78" t="s">
        <v>176</v>
      </c>
      <c r="H65" s="80">
        <v>247.64</v>
      </c>
      <c r="I65" s="71">
        <f t="shared" si="4"/>
        <v>495.28</v>
      </c>
      <c r="J65" s="77"/>
    </row>
    <row r="66" ht="48" spans="1:10">
      <c r="A66" s="66">
        <v>52</v>
      </c>
      <c r="B66" s="73" t="s">
        <v>219</v>
      </c>
      <c r="C66" s="73" t="s">
        <v>220</v>
      </c>
      <c r="D66" s="68" t="s">
        <v>78</v>
      </c>
      <c r="E66" s="66" t="s">
        <v>79</v>
      </c>
      <c r="F66" s="66" t="s">
        <v>164</v>
      </c>
      <c r="G66" s="78" t="s">
        <v>221</v>
      </c>
      <c r="H66" s="80">
        <v>52.66</v>
      </c>
      <c r="I66" s="71">
        <f t="shared" si="4"/>
        <v>8004.32</v>
      </c>
      <c r="J66" s="77"/>
    </row>
    <row r="67" ht="48" spans="1:10">
      <c r="A67" s="66">
        <v>53</v>
      </c>
      <c r="B67" s="73" t="s">
        <v>222</v>
      </c>
      <c r="C67" s="73" t="s">
        <v>223</v>
      </c>
      <c r="D67" s="68" t="s">
        <v>78</v>
      </c>
      <c r="E67" s="66" t="s">
        <v>79</v>
      </c>
      <c r="F67" s="66" t="s">
        <v>164</v>
      </c>
      <c r="G67" s="78" t="s">
        <v>224</v>
      </c>
      <c r="H67" s="80">
        <v>15.7</v>
      </c>
      <c r="I67" s="71">
        <f t="shared" si="4"/>
        <v>35150.89</v>
      </c>
      <c r="J67" s="77"/>
    </row>
    <row r="68" ht="48" spans="1:10">
      <c r="A68" s="66">
        <v>54</v>
      </c>
      <c r="B68" s="73" t="s">
        <v>225</v>
      </c>
      <c r="C68" s="73" t="s">
        <v>226</v>
      </c>
      <c r="D68" s="68" t="s">
        <v>78</v>
      </c>
      <c r="E68" s="66" t="s">
        <v>79</v>
      </c>
      <c r="F68" s="66" t="s">
        <v>164</v>
      </c>
      <c r="G68" s="78" t="s">
        <v>165</v>
      </c>
      <c r="H68" s="80">
        <v>8.58</v>
      </c>
      <c r="I68" s="71">
        <f t="shared" si="4"/>
        <v>1201.2</v>
      </c>
      <c r="J68" s="77"/>
    </row>
    <row r="69" ht="48" spans="1:10">
      <c r="A69" s="66">
        <v>55</v>
      </c>
      <c r="B69" s="73" t="s">
        <v>227</v>
      </c>
      <c r="C69" s="73" t="s">
        <v>228</v>
      </c>
      <c r="D69" s="68" t="s">
        <v>78</v>
      </c>
      <c r="E69" s="66" t="s">
        <v>79</v>
      </c>
      <c r="F69" s="66" t="s">
        <v>164</v>
      </c>
      <c r="G69" s="78" t="s">
        <v>165</v>
      </c>
      <c r="H69" s="80">
        <v>3.87</v>
      </c>
      <c r="I69" s="71">
        <f t="shared" si="4"/>
        <v>541.8</v>
      </c>
      <c r="J69" s="77"/>
    </row>
    <row r="70" spans="1:10">
      <c r="A70" s="66"/>
      <c r="B70" s="73" t="s">
        <v>229</v>
      </c>
      <c r="C70" s="73" t="s">
        <v>74</v>
      </c>
      <c r="D70" s="68"/>
      <c r="E70" s="66"/>
      <c r="F70" s="66" t="s">
        <v>74</v>
      </c>
      <c r="G70" s="69" t="s">
        <v>74</v>
      </c>
      <c r="H70" s="89" t="s">
        <v>74</v>
      </c>
      <c r="I70" s="71"/>
      <c r="J70" s="77"/>
    </row>
    <row r="71" ht="60" spans="1:10">
      <c r="A71" s="66">
        <v>56</v>
      </c>
      <c r="B71" s="73" t="s">
        <v>230</v>
      </c>
      <c r="C71" s="73" t="s">
        <v>231</v>
      </c>
      <c r="D71" s="68" t="s">
        <v>78</v>
      </c>
      <c r="E71" s="66" t="s">
        <v>79</v>
      </c>
      <c r="F71" s="66" t="s">
        <v>170</v>
      </c>
      <c r="G71" s="78" t="s">
        <v>207</v>
      </c>
      <c r="H71" s="80">
        <v>103.42</v>
      </c>
      <c r="I71" s="71">
        <f t="shared" ref="I71:I76" si="5">ROUND(H71*G71,2)</f>
        <v>2792.34</v>
      </c>
      <c r="J71" s="77"/>
    </row>
    <row r="72" ht="60" spans="1:10">
      <c r="A72" s="66">
        <v>57</v>
      </c>
      <c r="B72" s="73" t="s">
        <v>232</v>
      </c>
      <c r="C72" s="73" t="s">
        <v>233</v>
      </c>
      <c r="D72" s="68" t="s">
        <v>78</v>
      </c>
      <c r="E72" s="66" t="s">
        <v>79</v>
      </c>
      <c r="F72" s="66" t="s">
        <v>170</v>
      </c>
      <c r="G72" s="78" t="s">
        <v>207</v>
      </c>
      <c r="H72" s="80">
        <v>256.18</v>
      </c>
      <c r="I72" s="71">
        <f t="shared" si="5"/>
        <v>6916.86</v>
      </c>
      <c r="J72" s="77"/>
    </row>
    <row r="73" ht="48" spans="1:10">
      <c r="A73" s="66">
        <v>58</v>
      </c>
      <c r="B73" s="73" t="s">
        <v>234</v>
      </c>
      <c r="C73" s="73" t="s">
        <v>235</v>
      </c>
      <c r="D73" s="68" t="s">
        <v>78</v>
      </c>
      <c r="E73" s="66" t="s">
        <v>79</v>
      </c>
      <c r="F73" s="66" t="s">
        <v>170</v>
      </c>
      <c r="G73" s="78" t="s">
        <v>176</v>
      </c>
      <c r="H73" s="80">
        <v>417.35</v>
      </c>
      <c r="I73" s="71">
        <f t="shared" si="5"/>
        <v>834.7</v>
      </c>
      <c r="J73" s="77"/>
    </row>
    <row r="74" ht="48" spans="1:10">
      <c r="A74" s="66">
        <v>59</v>
      </c>
      <c r="B74" s="73" t="s">
        <v>236</v>
      </c>
      <c r="C74" s="73" t="s">
        <v>237</v>
      </c>
      <c r="D74" s="68" t="s">
        <v>78</v>
      </c>
      <c r="E74" s="66" t="s">
        <v>79</v>
      </c>
      <c r="F74" s="66" t="s">
        <v>238</v>
      </c>
      <c r="G74" s="78" t="s">
        <v>239</v>
      </c>
      <c r="H74" s="80">
        <v>53.15</v>
      </c>
      <c r="I74" s="71">
        <f t="shared" si="5"/>
        <v>7972.5</v>
      </c>
      <c r="J74" s="77"/>
    </row>
    <row r="75" ht="48" spans="1:10">
      <c r="A75" s="66">
        <v>60</v>
      </c>
      <c r="B75" s="73" t="s">
        <v>240</v>
      </c>
      <c r="C75" s="73" t="s">
        <v>241</v>
      </c>
      <c r="D75" s="68" t="s">
        <v>78</v>
      </c>
      <c r="E75" s="66" t="s">
        <v>79</v>
      </c>
      <c r="F75" s="66" t="s">
        <v>164</v>
      </c>
      <c r="G75" s="78" t="s">
        <v>242</v>
      </c>
      <c r="H75" s="80">
        <v>59.85</v>
      </c>
      <c r="I75" s="71">
        <f t="shared" si="5"/>
        <v>17955</v>
      </c>
      <c r="J75" s="77"/>
    </row>
    <row r="76" ht="48" spans="1:10">
      <c r="A76" s="66">
        <v>61</v>
      </c>
      <c r="B76" s="73" t="s">
        <v>243</v>
      </c>
      <c r="C76" s="73" t="s">
        <v>244</v>
      </c>
      <c r="D76" s="68" t="s">
        <v>78</v>
      </c>
      <c r="E76" s="66" t="s">
        <v>79</v>
      </c>
      <c r="F76" s="66" t="s">
        <v>212</v>
      </c>
      <c r="G76" s="78" t="s">
        <v>96</v>
      </c>
      <c r="H76" s="80">
        <v>1848.07</v>
      </c>
      <c r="I76" s="71">
        <f t="shared" si="5"/>
        <v>1848.07</v>
      </c>
      <c r="J76" s="77"/>
    </row>
    <row r="77" spans="1:10">
      <c r="A77" s="66"/>
      <c r="B77" s="73" t="s">
        <v>245</v>
      </c>
      <c r="C77" s="73" t="s">
        <v>74</v>
      </c>
      <c r="D77" s="68"/>
      <c r="E77" s="66"/>
      <c r="F77" s="66" t="s">
        <v>74</v>
      </c>
      <c r="G77" s="69" t="s">
        <v>74</v>
      </c>
      <c r="H77" s="89" t="s">
        <v>74</v>
      </c>
      <c r="I77" s="71"/>
      <c r="J77" s="77"/>
    </row>
    <row r="78" ht="48" spans="1:10">
      <c r="A78" s="66">
        <v>62</v>
      </c>
      <c r="B78" s="73" t="s">
        <v>246</v>
      </c>
      <c r="C78" s="73" t="s">
        <v>247</v>
      </c>
      <c r="D78" s="68" t="s">
        <v>78</v>
      </c>
      <c r="E78" s="66" t="s">
        <v>79</v>
      </c>
      <c r="F78" s="66" t="s">
        <v>145</v>
      </c>
      <c r="G78" s="78" t="s">
        <v>111</v>
      </c>
      <c r="H78" s="80">
        <v>154.53</v>
      </c>
      <c r="I78" s="71">
        <f t="shared" ref="I78:I84" si="6">ROUND(H78*G78,2)</f>
        <v>1545.3</v>
      </c>
      <c r="J78" s="77"/>
    </row>
    <row r="79" ht="24" spans="1:10">
      <c r="A79" s="66">
        <v>63</v>
      </c>
      <c r="B79" s="73" t="s">
        <v>135</v>
      </c>
      <c r="C79" s="73" t="s">
        <v>248</v>
      </c>
      <c r="D79" s="68" t="s">
        <v>78</v>
      </c>
      <c r="E79" s="66" t="s">
        <v>79</v>
      </c>
      <c r="F79" s="66" t="s">
        <v>80</v>
      </c>
      <c r="G79" s="78" t="s">
        <v>249</v>
      </c>
      <c r="H79" s="80">
        <v>39.11</v>
      </c>
      <c r="I79" s="71">
        <f t="shared" si="6"/>
        <v>942.39</v>
      </c>
      <c r="J79" s="77"/>
    </row>
    <row r="80" ht="24" spans="1:10">
      <c r="A80" s="66">
        <v>64</v>
      </c>
      <c r="B80" s="73" t="s">
        <v>137</v>
      </c>
      <c r="C80" s="73" t="s">
        <v>250</v>
      </c>
      <c r="D80" s="68" t="s">
        <v>78</v>
      </c>
      <c r="E80" s="66" t="s">
        <v>79</v>
      </c>
      <c r="F80" s="66" t="s">
        <v>80</v>
      </c>
      <c r="G80" s="78" t="s">
        <v>251</v>
      </c>
      <c r="H80" s="80">
        <v>55.83</v>
      </c>
      <c r="I80" s="71">
        <f t="shared" si="6"/>
        <v>4301.14</v>
      </c>
      <c r="J80" s="77"/>
    </row>
    <row r="81" ht="24" spans="1:10">
      <c r="A81" s="66">
        <v>65</v>
      </c>
      <c r="B81" s="73" t="s">
        <v>252</v>
      </c>
      <c r="C81" s="73" t="s">
        <v>253</v>
      </c>
      <c r="D81" s="68" t="s">
        <v>78</v>
      </c>
      <c r="E81" s="66" t="s">
        <v>79</v>
      </c>
      <c r="F81" s="66" t="s">
        <v>80</v>
      </c>
      <c r="G81" s="78" t="s">
        <v>254</v>
      </c>
      <c r="H81" s="80">
        <v>85.76</v>
      </c>
      <c r="I81" s="71">
        <f t="shared" si="6"/>
        <v>2183.11</v>
      </c>
      <c r="J81" s="77"/>
    </row>
    <row r="82" ht="24" spans="1:10">
      <c r="A82" s="66">
        <v>66</v>
      </c>
      <c r="B82" s="73" t="s">
        <v>255</v>
      </c>
      <c r="C82" s="73" t="s">
        <v>256</v>
      </c>
      <c r="D82" s="68" t="s">
        <v>78</v>
      </c>
      <c r="E82" s="66" t="s">
        <v>79</v>
      </c>
      <c r="F82" s="66" t="s">
        <v>192</v>
      </c>
      <c r="G82" s="78" t="s">
        <v>257</v>
      </c>
      <c r="H82" s="80">
        <v>245.7</v>
      </c>
      <c r="I82" s="71">
        <f t="shared" si="6"/>
        <v>310.56</v>
      </c>
      <c r="J82" s="77"/>
    </row>
    <row r="83" ht="72" spans="1:10">
      <c r="A83" s="66">
        <v>67</v>
      </c>
      <c r="B83" s="73" t="s">
        <v>139</v>
      </c>
      <c r="C83" s="73"/>
      <c r="D83" s="68" t="s">
        <v>78</v>
      </c>
      <c r="E83" s="66" t="s">
        <v>79</v>
      </c>
      <c r="F83" s="83" t="s">
        <v>63</v>
      </c>
      <c r="G83" s="84" t="s">
        <v>96</v>
      </c>
      <c r="H83" s="85">
        <v>62546.01</v>
      </c>
      <c r="I83" s="71">
        <f t="shared" si="6"/>
        <v>62546.01</v>
      </c>
      <c r="J83" s="77"/>
    </row>
    <row r="84" ht="24" spans="1:10">
      <c r="A84" s="66">
        <v>68</v>
      </c>
      <c r="B84" s="90" t="s">
        <v>140</v>
      </c>
      <c r="C84" s="73"/>
      <c r="D84" s="68" t="s">
        <v>78</v>
      </c>
      <c r="E84" s="66" t="s">
        <v>79</v>
      </c>
      <c r="F84" s="91" t="s">
        <v>63</v>
      </c>
      <c r="G84" s="87" t="s">
        <v>96</v>
      </c>
      <c r="H84" s="88">
        <v>17505.62</v>
      </c>
      <c r="I84" s="71">
        <f t="shared" si="6"/>
        <v>17505.62</v>
      </c>
      <c r="J84" s="77"/>
    </row>
    <row r="85" customFormat="1" spans="1:10">
      <c r="A85" s="66">
        <v>69</v>
      </c>
      <c r="B85" s="92" t="s">
        <v>258</v>
      </c>
      <c r="C85" s="93"/>
      <c r="D85" s="94"/>
      <c r="E85" s="95"/>
      <c r="F85" s="96"/>
      <c r="G85" s="97"/>
      <c r="H85" s="98"/>
      <c r="I85" s="99">
        <f>SUM(I6:I84)</f>
        <v>884032.08</v>
      </c>
      <c r="J85" s="77"/>
    </row>
    <row r="86" s="42" customFormat="1" ht="24" customHeight="1" spans="1:10">
      <c r="A86" s="66">
        <v>70</v>
      </c>
      <c r="B86" s="73" t="s">
        <v>259</v>
      </c>
      <c r="C86" s="100"/>
      <c r="D86" s="101"/>
      <c r="E86" s="102"/>
      <c r="F86" s="103"/>
      <c r="G86" s="103"/>
      <c r="H86" s="99"/>
      <c r="I86" s="99">
        <f>ROUND(I85*1.09,2)</f>
        <v>963594.97</v>
      </c>
      <c r="J86" s="104"/>
    </row>
    <row r="89" ht="14.25" spans="1:10">
      <c r="I89" s="105"/>
    </row>
    <row r="91" ht="14.25" spans="1:10">
      <c r="I91" s="105"/>
      <c r="J91" s="105"/>
    </row>
  </sheetData>
  <autoFilter xmlns:etc="http://www.wps.cn/officeDocument/2017/etCustomData" ref="A5:N87" etc:filterBottomFollowUsedRange="0">
    <extLst/>
  </autoFilter>
  <mergeCells count="12">
    <mergeCell ref="A1:J1"/>
    <mergeCell ref="A2:J2"/>
    <mergeCell ref="A4:A5"/>
    <mergeCell ref="B4:B5"/>
    <mergeCell ref="C4:C5"/>
    <mergeCell ref="D4:D5"/>
    <mergeCell ref="E4:E5"/>
    <mergeCell ref="F4:F5"/>
    <mergeCell ref="G4:G5"/>
    <mergeCell ref="H4:H5"/>
    <mergeCell ref="I4:I5"/>
    <mergeCell ref="J4:J5"/>
  </mergeCells>
  <pageMargins left="0.75" right="0.75" top="1" bottom="1" header="0.5" footer="0.5"/>
  <pageSetup paperSize="9" scale="8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J11" sqref="J11"/>
    </sheetView>
  </sheetViews>
  <sheetFormatPr defaultColWidth="9" defaultRowHeight="11.25" outlineLevelCol="3"/>
  <cols>
    <col min="1" max="1" width="6" style="17" customWidth="1"/>
    <col min="2" max="2" width="25.4" style="18" customWidth="1"/>
    <col min="3" max="3" width="34" style="18" customWidth="1"/>
    <col min="4" max="4" width="15.5" style="19" customWidth="1"/>
    <col min="5" max="16384" width="9" style="18"/>
  </cols>
  <sheetData>
    <row r="1" ht="18.75" spans="1:4">
      <c r="A1" s="20" t="s">
        <v>260</v>
      </c>
      <c r="B1" s="20"/>
      <c r="C1" s="20"/>
      <c r="D1" s="21"/>
    </row>
    <row r="2" s="16" customFormat="1" ht="16" customHeight="1" spans="1:4">
      <c r="A2" s="22" t="s">
        <v>1</v>
      </c>
      <c r="B2" s="22" t="s">
        <v>261</v>
      </c>
      <c r="C2" s="22" t="s">
        <v>262</v>
      </c>
      <c r="D2" s="23" t="s">
        <v>263</v>
      </c>
    </row>
    <row r="3" s="16" customFormat="1" ht="16" customHeight="1" spans="1:4">
      <c r="A3" s="22" t="s">
        <v>264</v>
      </c>
      <c r="B3" s="24" t="s">
        <v>265</v>
      </c>
      <c r="C3" s="24" t="s">
        <v>266</v>
      </c>
      <c r="D3" s="23"/>
    </row>
    <row r="4" s="16" customFormat="1" ht="16" customHeight="1" spans="1:4">
      <c r="A4" s="22" t="s">
        <v>267</v>
      </c>
      <c r="B4" s="24" t="s">
        <v>268</v>
      </c>
      <c r="C4" s="24" t="s">
        <v>269</v>
      </c>
      <c r="D4" s="23"/>
    </row>
    <row r="5" s="16" customFormat="1" ht="16" customHeight="1" spans="1:4">
      <c r="A5" s="22" t="s">
        <v>270</v>
      </c>
      <c r="B5" s="24" t="s">
        <v>271</v>
      </c>
      <c r="C5" s="24" t="s">
        <v>272</v>
      </c>
      <c r="D5" s="23"/>
    </row>
    <row r="6" s="16" customFormat="1" ht="16" customHeight="1" spans="1:4">
      <c r="A6" s="22" t="s">
        <v>273</v>
      </c>
      <c r="B6" s="24" t="s">
        <v>274</v>
      </c>
      <c r="C6" s="24" t="s">
        <v>275</v>
      </c>
      <c r="D6" s="23"/>
    </row>
    <row r="7" s="16" customFormat="1" ht="16" customHeight="1" spans="1:4">
      <c r="A7" s="22" t="s">
        <v>276</v>
      </c>
      <c r="B7" s="24" t="s">
        <v>277</v>
      </c>
      <c r="C7" s="24" t="s">
        <v>278</v>
      </c>
      <c r="D7" s="23"/>
    </row>
    <row r="8" s="16" customFormat="1" ht="16" customHeight="1" spans="1:4">
      <c r="A8" s="22" t="s">
        <v>279</v>
      </c>
      <c r="B8" s="24" t="s">
        <v>280</v>
      </c>
      <c r="C8" s="24" t="s">
        <v>281</v>
      </c>
      <c r="D8" s="23"/>
    </row>
    <row r="9" s="16" customFormat="1" ht="16" customHeight="1" spans="1:4">
      <c r="A9" s="22">
        <v>1.2</v>
      </c>
      <c r="B9" s="24" t="s">
        <v>282</v>
      </c>
      <c r="C9" s="24" t="s">
        <v>283</v>
      </c>
      <c r="D9" s="23">
        <v>0.2</v>
      </c>
    </row>
    <row r="10" s="16" customFormat="1" ht="16" customHeight="1" spans="1:4">
      <c r="A10" s="22" t="s">
        <v>284</v>
      </c>
      <c r="B10" s="24" t="s">
        <v>285</v>
      </c>
      <c r="C10" s="24" t="s">
        <v>286</v>
      </c>
      <c r="D10" s="23"/>
    </row>
    <row r="11" s="16" customFormat="1" ht="16" customHeight="1" spans="1:4">
      <c r="A11" s="22" t="s">
        <v>13</v>
      </c>
      <c r="B11" s="24" t="s">
        <v>287</v>
      </c>
      <c r="C11" s="24" t="s">
        <v>283</v>
      </c>
      <c r="D11" s="23">
        <v>0.19</v>
      </c>
    </row>
    <row r="12" s="16" customFormat="1" ht="16" customHeight="1" spans="1:4">
      <c r="A12" s="22" t="s">
        <v>15</v>
      </c>
      <c r="B12" s="24" t="s">
        <v>288</v>
      </c>
      <c r="C12" s="24"/>
      <c r="D12" s="23"/>
    </row>
    <row r="13" s="16" customFormat="1" ht="16" customHeight="1" spans="1:4">
      <c r="A13" s="22" t="s">
        <v>289</v>
      </c>
      <c r="B13" s="24" t="s">
        <v>290</v>
      </c>
      <c r="C13" s="24" t="s">
        <v>291</v>
      </c>
      <c r="D13" s="23" t="s">
        <v>292</v>
      </c>
    </row>
    <row r="14" s="16" customFormat="1" ht="16" customHeight="1" spans="1:4">
      <c r="A14" s="22">
        <v>3.1</v>
      </c>
      <c r="B14" s="24" t="s">
        <v>293</v>
      </c>
      <c r="C14" s="24"/>
      <c r="D14" s="23">
        <v>0</v>
      </c>
    </row>
    <row r="15" s="16" customFormat="1" ht="16" customHeight="1" spans="1:4">
      <c r="A15" s="22">
        <v>3.2</v>
      </c>
      <c r="B15" s="24" t="s">
        <v>140</v>
      </c>
      <c r="C15" s="24" t="s">
        <v>283</v>
      </c>
      <c r="D15" s="23">
        <v>0.07</v>
      </c>
    </row>
    <row r="16" s="16" customFormat="1" ht="16" customHeight="1" spans="1:4">
      <c r="A16" s="22">
        <v>3.3</v>
      </c>
      <c r="B16" s="24" t="s">
        <v>294</v>
      </c>
      <c r="C16" s="24"/>
      <c r="D16" s="23" t="s">
        <v>295</v>
      </c>
    </row>
    <row r="17" s="16" customFormat="1" ht="16" customHeight="1" spans="1:4">
      <c r="A17" s="22" t="s">
        <v>296</v>
      </c>
      <c r="B17" s="24" t="s">
        <v>297</v>
      </c>
      <c r="C17" s="24" t="s">
        <v>298</v>
      </c>
      <c r="D17" s="23"/>
    </row>
    <row r="18" s="16" customFormat="1" ht="16" customHeight="1" spans="1:4">
      <c r="A18" s="22">
        <v>5</v>
      </c>
      <c r="B18" s="24" t="s">
        <v>299</v>
      </c>
      <c r="C18" s="24" t="s">
        <v>300</v>
      </c>
      <c r="D18" s="23" t="s">
        <v>301</v>
      </c>
    </row>
    <row r="19" s="16" customFormat="1" ht="16" customHeight="1" spans="1:4">
      <c r="A19" s="22">
        <v>6</v>
      </c>
      <c r="B19" s="24" t="s">
        <v>302</v>
      </c>
      <c r="C19" s="24" t="s">
        <v>303</v>
      </c>
      <c r="D19" s="23">
        <v>0.09</v>
      </c>
    </row>
    <row r="20" s="16" customFormat="1" ht="16" customHeight="1" spans="1:4">
      <c r="A20" s="22">
        <v>7</v>
      </c>
      <c r="B20" s="24" t="s">
        <v>304</v>
      </c>
      <c r="C20" s="24" t="s">
        <v>305</v>
      </c>
      <c r="D20" s="23"/>
    </row>
    <row r="21" s="16" customFormat="1" ht="16" customHeight="1" spans="1:4">
      <c r="A21" s="22">
        <v>8</v>
      </c>
      <c r="B21" s="24" t="s">
        <v>306</v>
      </c>
      <c r="C21" s="24"/>
      <c r="D21" s="23"/>
    </row>
    <row r="22" s="16" customFormat="1" ht="16" customHeight="1" spans="1:4">
      <c r="A22" s="22">
        <v>9</v>
      </c>
      <c r="B22" s="24" t="s">
        <v>307</v>
      </c>
      <c r="C22" s="24"/>
      <c r="D22" s="23" t="s">
        <v>295</v>
      </c>
    </row>
    <row r="23" s="16" customFormat="1" ht="16" customHeight="1" spans="1:4">
      <c r="A23" s="22">
        <v>10</v>
      </c>
      <c r="B23" s="24" t="s">
        <v>308</v>
      </c>
      <c r="C23" s="24" t="s">
        <v>309</v>
      </c>
      <c r="D23" s="23"/>
    </row>
    <row r="24" s="16" customFormat="1" ht="16" customHeight="1" spans="1:4">
      <c r="A24" s="25" t="s">
        <v>310</v>
      </c>
      <c r="B24" s="26"/>
      <c r="C24" s="26"/>
      <c r="D24" s="27"/>
    </row>
    <row r="25" ht="15" customHeight="1" spans="1:4">
      <c r="A25" s="28"/>
      <c r="B25" s="29"/>
      <c r="C25" s="29"/>
      <c r="D25" s="30"/>
    </row>
    <row r="26" ht="18.75" spans="1:4">
      <c r="A26" s="20"/>
      <c r="B26" s="31"/>
      <c r="C26" s="31"/>
      <c r="D26" s="21"/>
    </row>
    <row r="27" ht="18.75" spans="1:4">
      <c r="A27" s="20" t="s">
        <v>311</v>
      </c>
      <c r="B27" s="20"/>
      <c r="C27" s="20"/>
      <c r="D27" s="21"/>
    </row>
    <row r="28" ht="16" customHeight="1" spans="1:4">
      <c r="A28" s="22" t="s">
        <v>1</v>
      </c>
      <c r="B28" s="22" t="s">
        <v>261</v>
      </c>
      <c r="C28" s="22" t="s">
        <v>262</v>
      </c>
      <c r="D28" s="23" t="s">
        <v>263</v>
      </c>
    </row>
    <row r="29" ht="16" customHeight="1" spans="1:4">
      <c r="A29" s="22" t="s">
        <v>264</v>
      </c>
      <c r="B29" s="24" t="s">
        <v>265</v>
      </c>
      <c r="C29" s="24" t="s">
        <v>266</v>
      </c>
      <c r="D29" s="23"/>
    </row>
    <row r="30" ht="16" customHeight="1" spans="1:4">
      <c r="A30" s="22" t="s">
        <v>267</v>
      </c>
      <c r="B30" s="24" t="s">
        <v>268</v>
      </c>
      <c r="C30" s="24" t="s">
        <v>269</v>
      </c>
      <c r="D30" s="23"/>
    </row>
    <row r="31" ht="16" customHeight="1" spans="1:4">
      <c r="A31" s="22" t="s">
        <v>270</v>
      </c>
      <c r="B31" s="24" t="s">
        <v>271</v>
      </c>
      <c r="C31" s="24" t="s">
        <v>272</v>
      </c>
      <c r="D31" s="23"/>
    </row>
    <row r="32" ht="16" customHeight="1" spans="1:4">
      <c r="A32" s="22" t="s">
        <v>273</v>
      </c>
      <c r="B32" s="24" t="s">
        <v>274</v>
      </c>
      <c r="C32" s="24" t="s">
        <v>275</v>
      </c>
      <c r="D32" s="23"/>
    </row>
    <row r="33" ht="16" customHeight="1" spans="1:4">
      <c r="A33" s="22" t="s">
        <v>276</v>
      </c>
      <c r="B33" s="24" t="s">
        <v>277</v>
      </c>
      <c r="C33" s="24" t="s">
        <v>278</v>
      </c>
      <c r="D33" s="23"/>
    </row>
    <row r="34" ht="16" customHeight="1" spans="1:4">
      <c r="A34" s="22" t="s">
        <v>279</v>
      </c>
      <c r="B34" s="24" t="s">
        <v>280</v>
      </c>
      <c r="C34" s="24" t="s">
        <v>281</v>
      </c>
      <c r="D34" s="23"/>
    </row>
    <row r="35" ht="16" customHeight="1" spans="1:4">
      <c r="A35" s="22">
        <v>1.2</v>
      </c>
      <c r="B35" s="24" t="s">
        <v>282</v>
      </c>
      <c r="C35" s="24" t="s">
        <v>283</v>
      </c>
      <c r="D35" s="23">
        <v>0.2</v>
      </c>
    </row>
    <row r="36" ht="16" customHeight="1" spans="1:4">
      <c r="A36" s="22" t="s">
        <v>284</v>
      </c>
      <c r="B36" s="24" t="s">
        <v>285</v>
      </c>
      <c r="C36" s="24" t="s">
        <v>286</v>
      </c>
      <c r="D36" s="23"/>
    </row>
    <row r="37" ht="16" customHeight="1" spans="1:4">
      <c r="A37" s="22" t="s">
        <v>13</v>
      </c>
      <c r="B37" s="24" t="s">
        <v>287</v>
      </c>
      <c r="C37" s="24" t="s">
        <v>283</v>
      </c>
      <c r="D37" s="23">
        <v>0.3577</v>
      </c>
    </row>
    <row r="38" ht="16" customHeight="1" spans="1:4">
      <c r="A38" s="22" t="s">
        <v>15</v>
      </c>
      <c r="B38" s="24" t="s">
        <v>288</v>
      </c>
      <c r="C38" s="24"/>
      <c r="D38" s="23" t="s">
        <v>292</v>
      </c>
    </row>
    <row r="39" ht="16" customHeight="1" spans="1:4">
      <c r="A39" s="22" t="s">
        <v>289</v>
      </c>
      <c r="B39" s="24" t="s">
        <v>290</v>
      </c>
      <c r="C39" s="24" t="s">
        <v>291</v>
      </c>
      <c r="D39" s="23"/>
    </row>
    <row r="40" ht="16" customHeight="1" spans="1:4">
      <c r="A40" s="22">
        <v>3.1</v>
      </c>
      <c r="B40" s="24" t="s">
        <v>293</v>
      </c>
      <c r="C40" s="24"/>
      <c r="D40" s="23">
        <v>0</v>
      </c>
    </row>
    <row r="41" ht="16" customHeight="1" spans="1:4">
      <c r="A41" s="22">
        <v>3.2</v>
      </c>
      <c r="B41" s="24" t="s">
        <v>140</v>
      </c>
      <c r="C41" s="24" t="s">
        <v>283</v>
      </c>
      <c r="D41" s="23">
        <v>0.1</v>
      </c>
    </row>
    <row r="42" ht="16" customHeight="1" spans="1:4">
      <c r="A42" s="22">
        <v>3.3</v>
      </c>
      <c r="B42" s="24" t="s">
        <v>294</v>
      </c>
      <c r="C42" s="24"/>
      <c r="D42" s="23" t="s">
        <v>295</v>
      </c>
    </row>
    <row r="43" ht="16" customHeight="1" spans="1:4">
      <c r="A43" s="22" t="s">
        <v>296</v>
      </c>
      <c r="B43" s="24" t="s">
        <v>297</v>
      </c>
      <c r="C43" s="24" t="s">
        <v>298</v>
      </c>
      <c r="D43" s="23"/>
    </row>
    <row r="44" ht="16" customHeight="1" spans="1:4">
      <c r="A44" s="22">
        <v>5</v>
      </c>
      <c r="B44" s="24" t="s">
        <v>312</v>
      </c>
      <c r="C44" s="24" t="s">
        <v>300</v>
      </c>
      <c r="D44" s="23" t="s">
        <v>313</v>
      </c>
    </row>
    <row r="45" ht="16" customHeight="1" spans="1:4">
      <c r="A45" s="22">
        <v>6</v>
      </c>
      <c r="B45" s="24" t="s">
        <v>302</v>
      </c>
      <c r="C45" s="24" t="s">
        <v>303</v>
      </c>
      <c r="D45" s="23">
        <v>0.09</v>
      </c>
    </row>
    <row r="46" ht="16" customHeight="1" spans="1:4">
      <c r="A46" s="22">
        <v>7</v>
      </c>
      <c r="B46" s="24" t="s">
        <v>304</v>
      </c>
      <c r="C46" s="24" t="s">
        <v>305</v>
      </c>
      <c r="D46" s="23"/>
    </row>
    <row r="47" ht="16" customHeight="1" spans="1:4">
      <c r="A47" s="22">
        <v>8</v>
      </c>
      <c r="B47" s="24" t="s">
        <v>306</v>
      </c>
      <c r="C47" s="24"/>
      <c r="D47" s="23"/>
    </row>
    <row r="48" ht="16" customHeight="1" spans="1:4">
      <c r="A48" s="22">
        <v>9</v>
      </c>
      <c r="B48" s="24" t="s">
        <v>307</v>
      </c>
      <c r="C48" s="24"/>
      <c r="D48" s="23" t="s">
        <v>295</v>
      </c>
    </row>
    <row r="49" ht="16" customHeight="1" spans="1:4">
      <c r="A49" s="22">
        <v>10</v>
      </c>
      <c r="B49" s="24" t="s">
        <v>308</v>
      </c>
      <c r="C49" s="24" t="s">
        <v>309</v>
      </c>
      <c r="D49" s="23"/>
    </row>
    <row r="50" s="16" customFormat="1" ht="16" customHeight="1" spans="1:4">
      <c r="A50" s="26" t="s">
        <v>310</v>
      </c>
      <c r="B50" s="26"/>
      <c r="C50" s="26"/>
      <c r="D50" s="27"/>
    </row>
    <row r="51" ht="15" customHeight="1" spans="1:4">
      <c r="A51" s="28"/>
      <c r="B51" s="29"/>
      <c r="C51" s="29"/>
      <c r="D51" s="30"/>
    </row>
    <row r="52" ht="19.5" spans="1:4">
      <c r="A52" s="32" t="s">
        <v>314</v>
      </c>
      <c r="B52" s="32"/>
      <c r="C52" s="32"/>
      <c r="D52" s="33"/>
    </row>
    <row r="53" ht="16" customHeight="1" spans="1:4">
      <c r="A53" s="34" t="s">
        <v>1</v>
      </c>
      <c r="B53" s="34" t="s">
        <v>261</v>
      </c>
      <c r="C53" s="34" t="s">
        <v>315</v>
      </c>
      <c r="D53" s="35" t="s">
        <v>316</v>
      </c>
    </row>
    <row r="54" ht="16" customHeight="1" spans="1:4">
      <c r="A54" s="22" t="s">
        <v>264</v>
      </c>
      <c r="B54" s="24" t="s">
        <v>265</v>
      </c>
      <c r="C54" s="24" t="s">
        <v>266</v>
      </c>
      <c r="D54" s="23"/>
    </row>
    <row r="55" ht="16" customHeight="1" spans="1:4">
      <c r="A55" s="22" t="s">
        <v>267</v>
      </c>
      <c r="B55" s="24" t="s">
        <v>268</v>
      </c>
      <c r="C55" s="24" t="s">
        <v>269</v>
      </c>
      <c r="D55" s="23"/>
    </row>
    <row r="56" ht="16" customHeight="1" spans="1:4">
      <c r="A56" s="22" t="s">
        <v>270</v>
      </c>
      <c r="B56" s="24" t="s">
        <v>271</v>
      </c>
      <c r="C56" s="24" t="s">
        <v>272</v>
      </c>
      <c r="D56" s="23"/>
    </row>
    <row r="57" ht="16" customHeight="1" spans="1:4">
      <c r="A57" s="22" t="s">
        <v>273</v>
      </c>
      <c r="B57" s="24" t="s">
        <v>274</v>
      </c>
      <c r="C57" s="24" t="s">
        <v>275</v>
      </c>
      <c r="D57" s="23"/>
    </row>
    <row r="58" ht="16" customHeight="1" spans="1:4">
      <c r="A58" s="22" t="s">
        <v>276</v>
      </c>
      <c r="B58" s="24" t="s">
        <v>277</v>
      </c>
      <c r="C58" s="24" t="s">
        <v>278</v>
      </c>
      <c r="D58" s="23"/>
    </row>
    <row r="59" ht="16" customHeight="1" spans="1:4">
      <c r="A59" s="22" t="s">
        <v>279</v>
      </c>
      <c r="B59" s="24" t="s">
        <v>280</v>
      </c>
      <c r="C59" s="24" t="s">
        <v>281</v>
      </c>
      <c r="D59" s="23"/>
    </row>
    <row r="60" ht="16" customHeight="1" spans="1:4">
      <c r="A60" s="22">
        <v>1.2</v>
      </c>
      <c r="B60" s="24" t="s">
        <v>282</v>
      </c>
      <c r="C60" s="24" t="s">
        <v>283</v>
      </c>
      <c r="D60" s="23">
        <v>0.15</v>
      </c>
    </row>
    <row r="61" ht="16" customHeight="1" spans="1:4">
      <c r="A61" s="22" t="s">
        <v>284</v>
      </c>
      <c r="B61" s="24" t="s">
        <v>285</v>
      </c>
      <c r="C61" s="24" t="s">
        <v>286</v>
      </c>
      <c r="D61" s="23"/>
    </row>
    <row r="62" ht="49" customHeight="1" spans="1:4">
      <c r="A62" s="22" t="s">
        <v>13</v>
      </c>
      <c r="B62" s="24" t="s">
        <v>287</v>
      </c>
      <c r="C62" s="24" t="s">
        <v>283</v>
      </c>
      <c r="D62" s="23" t="s">
        <v>317</v>
      </c>
    </row>
    <row r="63" ht="16" customHeight="1" spans="1:4">
      <c r="A63" s="22" t="s">
        <v>15</v>
      </c>
      <c r="B63" s="24" t="s">
        <v>288</v>
      </c>
      <c r="C63" s="24"/>
      <c r="D63" s="23" t="s">
        <v>292</v>
      </c>
    </row>
    <row r="64" ht="16" customHeight="1" spans="1:4">
      <c r="A64" s="22" t="s">
        <v>289</v>
      </c>
      <c r="B64" s="24" t="s">
        <v>290</v>
      </c>
      <c r="C64" s="24" t="s">
        <v>291</v>
      </c>
      <c r="D64" s="23"/>
    </row>
    <row r="65" ht="16" customHeight="1" spans="1:4">
      <c r="A65" s="22">
        <v>3.1</v>
      </c>
      <c r="B65" s="24" t="s">
        <v>293</v>
      </c>
      <c r="C65" s="24"/>
      <c r="D65" s="23">
        <v>0</v>
      </c>
    </row>
    <row r="66" ht="16" customHeight="1" spans="1:4">
      <c r="A66" s="22">
        <v>3.2</v>
      </c>
      <c r="B66" s="24" t="s">
        <v>140</v>
      </c>
      <c r="C66" s="24" t="s">
        <v>283</v>
      </c>
      <c r="D66" s="23">
        <v>0.06</v>
      </c>
    </row>
    <row r="67" ht="16" customHeight="1" spans="1:4">
      <c r="A67" s="22">
        <v>3.3</v>
      </c>
      <c r="B67" s="24" t="s">
        <v>294</v>
      </c>
      <c r="C67" s="24"/>
      <c r="D67" s="23" t="s">
        <v>295</v>
      </c>
    </row>
    <row r="68" ht="16" customHeight="1" spans="1:4">
      <c r="A68" s="22" t="s">
        <v>296</v>
      </c>
      <c r="B68" s="24" t="s">
        <v>297</v>
      </c>
      <c r="C68" s="24" t="s">
        <v>298</v>
      </c>
      <c r="D68" s="23"/>
    </row>
    <row r="69" ht="16" customHeight="1" spans="1:4">
      <c r="A69" s="22">
        <v>5</v>
      </c>
      <c r="B69" s="24" t="s">
        <v>312</v>
      </c>
      <c r="C69" s="24" t="s">
        <v>300</v>
      </c>
      <c r="D69" s="23" t="s">
        <v>313</v>
      </c>
    </row>
    <row r="70" ht="16" customHeight="1" spans="1:4">
      <c r="A70" s="22">
        <v>6</v>
      </c>
      <c r="B70" s="24" t="s">
        <v>302</v>
      </c>
      <c r="C70" s="24" t="s">
        <v>303</v>
      </c>
      <c r="D70" s="23">
        <v>0.09</v>
      </c>
    </row>
    <row r="71" ht="16" customHeight="1" spans="1:4">
      <c r="A71" s="22">
        <v>7</v>
      </c>
      <c r="B71" s="24" t="s">
        <v>304</v>
      </c>
      <c r="C71" s="24" t="s">
        <v>305</v>
      </c>
      <c r="D71" s="23"/>
    </row>
    <row r="72" ht="16" customHeight="1" spans="1:4">
      <c r="A72" s="22">
        <v>8</v>
      </c>
      <c r="B72" s="24" t="s">
        <v>306</v>
      </c>
      <c r="C72" s="24"/>
      <c r="D72" s="23"/>
    </row>
    <row r="73" ht="16" customHeight="1" spans="1:4">
      <c r="A73" s="22">
        <v>9</v>
      </c>
      <c r="B73" s="24" t="s">
        <v>307</v>
      </c>
      <c r="C73" s="24"/>
      <c r="D73" s="23" t="s">
        <v>295</v>
      </c>
    </row>
    <row r="74" ht="16" customHeight="1" spans="1:4">
      <c r="A74" s="22">
        <v>10</v>
      </c>
      <c r="B74" s="24" t="s">
        <v>308</v>
      </c>
      <c r="C74" s="24" t="s">
        <v>309</v>
      </c>
      <c r="D74" s="23"/>
    </row>
    <row r="75" ht="16" customHeight="1" spans="1:4">
      <c r="A75" s="36" t="s">
        <v>310</v>
      </c>
      <c r="B75" s="36"/>
      <c r="C75" s="36"/>
      <c r="D75" s="37"/>
    </row>
    <row r="76" ht="16" customHeight="1" spans="1:4">
      <c r="A76" s="38" t="s">
        <v>318</v>
      </c>
      <c r="B76" s="38"/>
      <c r="C76" s="38"/>
      <c r="D76" s="39"/>
    </row>
    <row r="78" ht="19.5" spans="1:4">
      <c r="A78" s="32" t="s">
        <v>319</v>
      </c>
      <c r="B78" s="32"/>
      <c r="C78" s="32"/>
      <c r="D78" s="33"/>
    </row>
    <row r="79" ht="16" customHeight="1" spans="1:4">
      <c r="A79" s="34" t="s">
        <v>1</v>
      </c>
      <c r="B79" s="34" t="s">
        <v>261</v>
      </c>
      <c r="C79" s="34" t="s">
        <v>315</v>
      </c>
      <c r="D79" s="35" t="s">
        <v>316</v>
      </c>
    </row>
    <row r="80" ht="16" customHeight="1" spans="1:4">
      <c r="A80" s="22" t="s">
        <v>264</v>
      </c>
      <c r="B80" s="24" t="s">
        <v>265</v>
      </c>
      <c r="C80" s="24" t="s">
        <v>266</v>
      </c>
      <c r="D80" s="23"/>
    </row>
    <row r="81" ht="16" customHeight="1" spans="1:4">
      <c r="A81" s="22" t="s">
        <v>267</v>
      </c>
      <c r="B81" s="24" t="s">
        <v>268</v>
      </c>
      <c r="C81" s="24" t="s">
        <v>269</v>
      </c>
      <c r="D81" s="23"/>
    </row>
    <row r="82" ht="16" customHeight="1" spans="1:4">
      <c r="A82" s="22" t="s">
        <v>270</v>
      </c>
      <c r="B82" s="24" t="s">
        <v>271</v>
      </c>
      <c r="C82" s="24" t="s">
        <v>272</v>
      </c>
      <c r="D82" s="23"/>
    </row>
    <row r="83" ht="16" customHeight="1" spans="1:4">
      <c r="A83" s="22" t="s">
        <v>273</v>
      </c>
      <c r="B83" s="24" t="s">
        <v>274</v>
      </c>
      <c r="C83" s="24" t="s">
        <v>275</v>
      </c>
      <c r="D83" s="23"/>
    </row>
    <row r="84" ht="16" customHeight="1" spans="1:4">
      <c r="A84" s="22" t="s">
        <v>276</v>
      </c>
      <c r="B84" s="24" t="s">
        <v>277</v>
      </c>
      <c r="C84" s="24" t="s">
        <v>278</v>
      </c>
      <c r="D84" s="23"/>
    </row>
    <row r="85" ht="16" customHeight="1" spans="1:4">
      <c r="A85" s="22" t="s">
        <v>279</v>
      </c>
      <c r="B85" s="24" t="s">
        <v>280</v>
      </c>
      <c r="C85" s="24" t="s">
        <v>281</v>
      </c>
      <c r="D85" s="23"/>
    </row>
    <row r="86" ht="16" customHeight="1" spans="1:4">
      <c r="A86" s="22">
        <v>1.2</v>
      </c>
      <c r="B86" s="24" t="s">
        <v>282</v>
      </c>
      <c r="C86" s="24" t="s">
        <v>283</v>
      </c>
      <c r="D86" s="23">
        <v>0.15</v>
      </c>
    </row>
    <row r="87" ht="16" customHeight="1" spans="1:4">
      <c r="A87" s="22" t="s">
        <v>284</v>
      </c>
      <c r="B87" s="24" t="s">
        <v>285</v>
      </c>
      <c r="C87" s="24" t="s">
        <v>286</v>
      </c>
      <c r="D87" s="23"/>
    </row>
    <row r="88" ht="16" customHeight="1" spans="1:4">
      <c r="A88" s="22" t="s">
        <v>13</v>
      </c>
      <c r="B88" s="24" t="s">
        <v>287</v>
      </c>
      <c r="C88" s="24" t="s">
        <v>283</v>
      </c>
      <c r="D88" s="23">
        <v>0.1</v>
      </c>
    </row>
    <row r="89" ht="16" customHeight="1" spans="1:4">
      <c r="A89" s="22" t="s">
        <v>15</v>
      </c>
      <c r="B89" s="24" t="s">
        <v>288</v>
      </c>
      <c r="C89" s="24"/>
      <c r="D89" s="23" t="s">
        <v>79</v>
      </c>
    </row>
    <row r="90" ht="16" customHeight="1" spans="1:4">
      <c r="A90" s="22" t="s">
        <v>289</v>
      </c>
      <c r="B90" s="24" t="s">
        <v>290</v>
      </c>
      <c r="C90" s="24" t="s">
        <v>291</v>
      </c>
      <c r="D90" s="23"/>
    </row>
    <row r="91" ht="16" customHeight="1" spans="1:4">
      <c r="A91" s="22">
        <v>3.1</v>
      </c>
      <c r="B91" s="24" t="s">
        <v>293</v>
      </c>
      <c r="C91" s="24"/>
      <c r="D91" s="23">
        <v>0</v>
      </c>
    </row>
    <row r="92" ht="16" customHeight="1" spans="1:4">
      <c r="A92" s="22">
        <v>3.2</v>
      </c>
      <c r="B92" s="24" t="s">
        <v>140</v>
      </c>
      <c r="C92" s="24" t="s">
        <v>283</v>
      </c>
      <c r="D92" s="23">
        <v>0.06</v>
      </c>
    </row>
    <row r="93" ht="16" customHeight="1" spans="1:4">
      <c r="A93" s="22">
        <v>3.3</v>
      </c>
      <c r="B93" s="24" t="s">
        <v>294</v>
      </c>
      <c r="C93" s="24"/>
      <c r="D93" s="23" t="s">
        <v>295</v>
      </c>
    </row>
    <row r="94" ht="16" customHeight="1" spans="1:4">
      <c r="A94" s="22" t="s">
        <v>296</v>
      </c>
      <c r="B94" s="24" t="s">
        <v>297</v>
      </c>
      <c r="C94" s="24" t="s">
        <v>298</v>
      </c>
      <c r="D94" s="23"/>
    </row>
    <row r="95" ht="16" customHeight="1" spans="1:4">
      <c r="A95" s="22">
        <v>5</v>
      </c>
      <c r="B95" s="24" t="s">
        <v>312</v>
      </c>
      <c r="C95" s="24" t="s">
        <v>300</v>
      </c>
      <c r="D95" s="23" t="s">
        <v>313</v>
      </c>
    </row>
    <row r="96" ht="16" customHeight="1" spans="1:4">
      <c r="A96" s="22">
        <v>6</v>
      </c>
      <c r="B96" s="24" t="s">
        <v>302</v>
      </c>
      <c r="C96" s="24" t="s">
        <v>303</v>
      </c>
      <c r="D96" s="23">
        <v>0.09</v>
      </c>
    </row>
    <row r="97" ht="16" customHeight="1" spans="1:4">
      <c r="A97" s="22">
        <v>7</v>
      </c>
      <c r="B97" s="24" t="s">
        <v>304</v>
      </c>
      <c r="C97" s="24" t="s">
        <v>305</v>
      </c>
      <c r="D97" s="23"/>
    </row>
    <row r="98" ht="16" customHeight="1" spans="1:4">
      <c r="A98" s="22">
        <v>8</v>
      </c>
      <c r="B98" s="24" t="s">
        <v>306</v>
      </c>
      <c r="C98" s="24"/>
      <c r="D98" s="23"/>
    </row>
    <row r="99" ht="16" customHeight="1" spans="1:4">
      <c r="A99" s="22">
        <v>9</v>
      </c>
      <c r="B99" s="24" t="s">
        <v>307</v>
      </c>
      <c r="C99" s="24"/>
      <c r="D99" s="23" t="s">
        <v>295</v>
      </c>
    </row>
    <row r="100" ht="16" customHeight="1" spans="1:4">
      <c r="A100" s="22">
        <v>10</v>
      </c>
      <c r="B100" s="24" t="s">
        <v>308</v>
      </c>
      <c r="C100" s="24" t="s">
        <v>309</v>
      </c>
      <c r="D100" s="23"/>
    </row>
    <row r="101" ht="16" customHeight="1" spans="1:4">
      <c r="A101" s="36" t="s">
        <v>310</v>
      </c>
      <c r="B101" s="36"/>
      <c r="C101" s="36"/>
      <c r="D101" s="37"/>
    </row>
    <row r="102" ht="16" customHeight="1" spans="1:4">
      <c r="A102" s="38"/>
      <c r="B102" s="38"/>
      <c r="C102" s="38"/>
      <c r="D102" s="39"/>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75" customWidth="1"/>
  </cols>
  <sheetData>
    <row r="1" ht="20.25" spans="1:4">
      <c r="A1" s="1" t="s">
        <v>320</v>
      </c>
      <c r="B1" s="2"/>
      <c r="C1" s="2"/>
      <c r="D1" s="2"/>
    </row>
    <row r="2" spans="1:4">
      <c r="A2" s="3" t="s">
        <v>1</v>
      </c>
      <c r="B2" s="3" t="s">
        <v>56</v>
      </c>
      <c r="C2" s="3" t="s">
        <v>57</v>
      </c>
      <c r="D2" s="3" t="s">
        <v>61</v>
      </c>
    </row>
    <row r="3" spans="1:4">
      <c r="A3" s="3"/>
      <c r="B3" s="3"/>
      <c r="C3" s="3"/>
      <c r="D3" s="3"/>
    </row>
    <row r="4" spans="1:4">
      <c r="A4" s="4" t="s">
        <v>3</v>
      </c>
      <c r="B4" s="5" t="s">
        <v>321</v>
      </c>
      <c r="C4" s="5"/>
      <c r="D4" s="5"/>
    </row>
    <row r="5" spans="1:4">
      <c r="A5" s="6" t="s">
        <v>322</v>
      </c>
      <c r="B5" s="5" t="s">
        <v>323</v>
      </c>
      <c r="C5" s="5"/>
      <c r="D5" s="5"/>
    </row>
    <row r="6" ht="90" spans="1:4">
      <c r="A6" s="7" t="s">
        <v>264</v>
      </c>
      <c r="B6" s="8" t="s">
        <v>324</v>
      </c>
      <c r="C6" s="8" t="s">
        <v>325</v>
      </c>
      <c r="D6" s="9"/>
    </row>
    <row r="7" ht="33.75" spans="1:4">
      <c r="A7" s="7" t="s">
        <v>284</v>
      </c>
      <c r="B7" s="8" t="s">
        <v>326</v>
      </c>
      <c r="C7" s="8" t="s">
        <v>327</v>
      </c>
      <c r="D7" s="9"/>
    </row>
    <row r="8" spans="1:4">
      <c r="A8" s="6" t="s">
        <v>328</v>
      </c>
      <c r="B8" s="5" t="s">
        <v>329</v>
      </c>
      <c r="C8" s="5"/>
      <c r="D8" s="5"/>
    </row>
    <row r="9" ht="90" spans="1:4">
      <c r="A9" s="7" t="s">
        <v>264</v>
      </c>
      <c r="B9" s="8" t="s">
        <v>330</v>
      </c>
      <c r="C9" s="8" t="s">
        <v>331</v>
      </c>
      <c r="D9" s="5"/>
    </row>
    <row r="10" ht="33.75" spans="1:4">
      <c r="A10" s="7" t="s">
        <v>284</v>
      </c>
      <c r="B10" s="8" t="s">
        <v>332</v>
      </c>
      <c r="C10" s="8" t="s">
        <v>333</v>
      </c>
      <c r="D10" s="9"/>
    </row>
    <row r="11" spans="1:4">
      <c r="A11" s="4" t="s">
        <v>11</v>
      </c>
      <c r="B11" s="5" t="s">
        <v>334</v>
      </c>
      <c r="C11" s="5"/>
      <c r="D11" s="5"/>
    </row>
    <row r="12" spans="1:4">
      <c r="A12" s="6" t="s">
        <v>322</v>
      </c>
      <c r="B12" s="5" t="s">
        <v>335</v>
      </c>
      <c r="C12" s="5"/>
      <c r="D12" s="5"/>
    </row>
    <row r="13" ht="24" spans="1:4">
      <c r="A13" s="10" t="s">
        <v>264</v>
      </c>
      <c r="B13" s="11" t="s">
        <v>336</v>
      </c>
      <c r="C13" s="8" t="s">
        <v>337</v>
      </c>
      <c r="D13" s="12"/>
    </row>
    <row r="14" ht="22.5" spans="1:4">
      <c r="A14" s="10" t="s">
        <v>284</v>
      </c>
      <c r="B14" s="11" t="s">
        <v>338</v>
      </c>
      <c r="C14" s="8" t="s">
        <v>339</v>
      </c>
      <c r="D14" s="12"/>
    </row>
    <row r="15" ht="22.5" spans="1:4">
      <c r="A15" s="10" t="s">
        <v>289</v>
      </c>
      <c r="B15" s="11" t="s">
        <v>340</v>
      </c>
      <c r="C15" s="8" t="s">
        <v>341</v>
      </c>
      <c r="D15" s="12"/>
    </row>
    <row r="16" spans="1:4">
      <c r="A16" s="10" t="s">
        <v>296</v>
      </c>
      <c r="B16" s="11" t="s">
        <v>342</v>
      </c>
      <c r="C16" s="8" t="s">
        <v>343</v>
      </c>
      <c r="D16" s="12"/>
    </row>
    <row r="17" spans="1:4">
      <c r="A17" s="6" t="s">
        <v>328</v>
      </c>
      <c r="B17" s="5" t="s">
        <v>344</v>
      </c>
      <c r="C17" s="5"/>
      <c r="D17" s="5"/>
    </row>
    <row r="18" ht="22.5" spans="1:4">
      <c r="A18" s="10" t="s">
        <v>264</v>
      </c>
      <c r="B18" s="11" t="s">
        <v>344</v>
      </c>
      <c r="C18" s="8" t="s">
        <v>345</v>
      </c>
      <c r="D18" s="12"/>
    </row>
    <row r="19" spans="1:4">
      <c r="A19" s="4" t="s">
        <v>23</v>
      </c>
      <c r="B19" s="5" t="s">
        <v>346</v>
      </c>
      <c r="C19" s="5"/>
      <c r="D19" s="5"/>
    </row>
    <row r="20" spans="1:4">
      <c r="A20" s="6" t="s">
        <v>322</v>
      </c>
      <c r="B20" s="5" t="s">
        <v>347</v>
      </c>
      <c r="C20" s="5"/>
      <c r="D20" s="5"/>
    </row>
    <row r="21" ht="22.5" spans="1:4">
      <c r="A21" s="10">
        <v>1</v>
      </c>
      <c r="B21" s="13" t="s">
        <v>347</v>
      </c>
      <c r="C21" s="13" t="s">
        <v>348</v>
      </c>
      <c r="D21" s="5"/>
    </row>
    <row r="22" spans="1:4">
      <c r="A22" s="6" t="s">
        <v>328</v>
      </c>
      <c r="B22" s="5" t="s">
        <v>349</v>
      </c>
      <c r="C22" s="5"/>
      <c r="D22" s="5"/>
    </row>
    <row r="23" ht="22.5" spans="1:4">
      <c r="A23" s="10">
        <v>1</v>
      </c>
      <c r="B23" s="8" t="s">
        <v>349</v>
      </c>
      <c r="C23" s="8" t="s">
        <v>350</v>
      </c>
      <c r="D23" s="5"/>
    </row>
    <row r="24" spans="1:4">
      <c r="A24" s="4" t="s">
        <v>31</v>
      </c>
      <c r="B24" s="5" t="s">
        <v>351</v>
      </c>
      <c r="C24" s="5"/>
      <c r="D24" s="5"/>
    </row>
    <row r="25" spans="1:4">
      <c r="A25" s="6" t="s">
        <v>322</v>
      </c>
      <c r="B25" s="5" t="s">
        <v>352</v>
      </c>
      <c r="C25" s="5"/>
      <c r="D25" s="5"/>
    </row>
    <row r="26" ht="33.75" spans="1:4">
      <c r="A26" s="10" t="s">
        <v>264</v>
      </c>
      <c r="B26" s="8" t="s">
        <v>352</v>
      </c>
      <c r="C26" s="8" t="s">
        <v>353</v>
      </c>
      <c r="D26" s="5"/>
    </row>
    <row r="27" spans="1:4">
      <c r="A27" s="6" t="s">
        <v>328</v>
      </c>
      <c r="B27" s="5" t="s">
        <v>354</v>
      </c>
      <c r="C27" s="5"/>
      <c r="D27" s="5"/>
    </row>
    <row r="28" ht="22.5" spans="1:4">
      <c r="A28" s="7" t="s">
        <v>264</v>
      </c>
      <c r="B28" s="14" t="s">
        <v>354</v>
      </c>
      <c r="C28" s="8" t="s">
        <v>355</v>
      </c>
      <c r="D28" s="5"/>
    </row>
    <row r="31" ht="20.25" spans="1:4">
      <c r="A31" s="1" t="s">
        <v>356</v>
      </c>
      <c r="B31" s="2"/>
      <c r="C31" s="2"/>
      <c r="D31" s="2"/>
    </row>
    <row r="32" spans="1:4">
      <c r="A32" s="3" t="s">
        <v>1</v>
      </c>
      <c r="B32" s="3" t="s">
        <v>56</v>
      </c>
      <c r="C32" s="3" t="s">
        <v>57</v>
      </c>
      <c r="D32" s="3" t="s">
        <v>61</v>
      </c>
    </row>
    <row r="33" spans="1:4">
      <c r="A33" s="3"/>
      <c r="B33" s="3"/>
      <c r="C33" s="3"/>
      <c r="D33" s="3"/>
    </row>
    <row r="34" spans="1:4">
      <c r="A34" s="4" t="s">
        <v>3</v>
      </c>
      <c r="B34" s="5" t="s">
        <v>321</v>
      </c>
      <c r="C34" s="5"/>
      <c r="D34" s="5"/>
    </row>
    <row r="35" spans="1:4">
      <c r="A35" s="6" t="s">
        <v>322</v>
      </c>
      <c r="B35" s="5" t="s">
        <v>323</v>
      </c>
      <c r="C35" s="5"/>
      <c r="D35" s="5"/>
    </row>
    <row r="36" ht="90" spans="1:4">
      <c r="A36" s="7" t="s">
        <v>264</v>
      </c>
      <c r="B36" s="8" t="s">
        <v>324</v>
      </c>
      <c r="C36" s="8" t="s">
        <v>325</v>
      </c>
      <c r="D36" s="9"/>
    </row>
    <row r="37" ht="33.75" spans="1:4">
      <c r="A37" s="7" t="s">
        <v>284</v>
      </c>
      <c r="B37" s="8" t="s">
        <v>326</v>
      </c>
      <c r="C37" s="8" t="s">
        <v>327</v>
      </c>
      <c r="D37" s="9"/>
    </row>
    <row r="38" spans="1:4">
      <c r="A38" s="6" t="s">
        <v>328</v>
      </c>
      <c r="B38" s="5" t="s">
        <v>329</v>
      </c>
      <c r="C38" s="5"/>
      <c r="D38" s="5"/>
    </row>
    <row r="39" ht="90" spans="1:4">
      <c r="A39" s="7" t="s">
        <v>264</v>
      </c>
      <c r="B39" s="8" t="s">
        <v>330</v>
      </c>
      <c r="C39" s="8" t="s">
        <v>331</v>
      </c>
      <c r="D39" s="5"/>
    </row>
    <row r="40" ht="33.75" spans="1:4">
      <c r="A40" s="7" t="s">
        <v>284</v>
      </c>
      <c r="B40" s="8" t="s">
        <v>332</v>
      </c>
      <c r="C40" s="8" t="s">
        <v>333</v>
      </c>
      <c r="D40" s="9"/>
    </row>
    <row r="41" spans="1:4">
      <c r="A41" s="4" t="s">
        <v>11</v>
      </c>
      <c r="B41" s="5" t="s">
        <v>334</v>
      </c>
      <c r="C41" s="5"/>
      <c r="D41" s="5"/>
    </row>
    <row r="42" spans="1:4">
      <c r="A42" s="6" t="s">
        <v>322</v>
      </c>
      <c r="B42" s="5" t="s">
        <v>357</v>
      </c>
      <c r="C42" s="5"/>
      <c r="D42" s="5"/>
    </row>
    <row r="43" ht="108" spans="1:4">
      <c r="A43" s="10" t="s">
        <v>264</v>
      </c>
      <c r="B43" s="11" t="s">
        <v>358</v>
      </c>
      <c r="C43" s="8" t="s">
        <v>359</v>
      </c>
      <c r="D43" s="12"/>
    </row>
    <row r="44" spans="1:4">
      <c r="A44" s="6" t="s">
        <v>328</v>
      </c>
      <c r="B44" s="5" t="s">
        <v>335</v>
      </c>
      <c r="C44" s="5"/>
      <c r="D44" s="5"/>
    </row>
    <row r="45" ht="24" spans="1:4">
      <c r="A45" s="10" t="s">
        <v>264</v>
      </c>
      <c r="B45" s="11" t="s">
        <v>336</v>
      </c>
      <c r="C45" s="8" t="s">
        <v>337</v>
      </c>
      <c r="D45" s="12"/>
    </row>
    <row r="46" ht="22.5" spans="1:4">
      <c r="A46" s="10" t="s">
        <v>284</v>
      </c>
      <c r="B46" s="11" t="s">
        <v>338</v>
      </c>
      <c r="C46" s="8" t="s">
        <v>339</v>
      </c>
      <c r="D46" s="12"/>
    </row>
    <row r="47" ht="22.5" spans="1:4">
      <c r="A47" s="10" t="s">
        <v>289</v>
      </c>
      <c r="B47" s="11" t="s">
        <v>340</v>
      </c>
      <c r="C47" s="8" t="s">
        <v>341</v>
      </c>
      <c r="D47" s="12"/>
    </row>
    <row r="48" spans="1:4">
      <c r="A48" s="10" t="s">
        <v>296</v>
      </c>
      <c r="B48" s="11" t="s">
        <v>342</v>
      </c>
      <c r="C48" s="8" t="s">
        <v>343</v>
      </c>
      <c r="D48" s="12"/>
    </row>
    <row r="49" spans="1:4">
      <c r="A49" s="6" t="s">
        <v>360</v>
      </c>
      <c r="B49" s="5" t="s">
        <v>344</v>
      </c>
      <c r="C49" s="5"/>
      <c r="D49" s="5"/>
    </row>
    <row r="50" ht="22.5" spans="1:4">
      <c r="A50" s="10" t="s">
        <v>264</v>
      </c>
      <c r="B50" s="11" t="s">
        <v>344</v>
      </c>
      <c r="C50" s="8" t="s">
        <v>345</v>
      </c>
      <c r="D50" s="12"/>
    </row>
    <row r="51" spans="1:4">
      <c r="A51" s="4" t="s">
        <v>23</v>
      </c>
      <c r="B51" s="5" t="s">
        <v>346</v>
      </c>
      <c r="C51" s="5"/>
      <c r="D51" s="5"/>
    </row>
    <row r="52" spans="1:4">
      <c r="A52" s="6" t="s">
        <v>322</v>
      </c>
      <c r="B52" s="5" t="s">
        <v>347</v>
      </c>
      <c r="C52" s="5"/>
      <c r="D52" s="5"/>
    </row>
    <row r="53" ht="22.5" spans="1:4">
      <c r="A53" s="10">
        <v>1</v>
      </c>
      <c r="B53" s="13" t="s">
        <v>347</v>
      </c>
      <c r="C53" s="13" t="s">
        <v>348</v>
      </c>
      <c r="D53" s="5"/>
    </row>
    <row r="54" spans="1:4">
      <c r="A54" s="6" t="s">
        <v>328</v>
      </c>
      <c r="B54" s="5" t="s">
        <v>349</v>
      </c>
      <c r="C54" s="5"/>
      <c r="D54" s="5"/>
    </row>
    <row r="55" ht="22.5" spans="1:4">
      <c r="A55" s="10">
        <v>1</v>
      </c>
      <c r="B55" s="8" t="s">
        <v>349</v>
      </c>
      <c r="C55" s="8" t="s">
        <v>350</v>
      </c>
      <c r="D55" s="5"/>
    </row>
    <row r="56" spans="1:4">
      <c r="A56" s="4" t="s">
        <v>31</v>
      </c>
      <c r="B56" s="5" t="s">
        <v>351</v>
      </c>
      <c r="C56" s="5"/>
      <c r="D56" s="5"/>
    </row>
    <row r="57" spans="1:4">
      <c r="A57" s="6" t="s">
        <v>322</v>
      </c>
      <c r="B57" s="5" t="s">
        <v>352</v>
      </c>
      <c r="C57" s="5"/>
      <c r="D57" s="5"/>
    </row>
    <row r="58" ht="33.75" spans="1:4">
      <c r="A58" s="10" t="s">
        <v>264</v>
      </c>
      <c r="B58" s="8" t="s">
        <v>352</v>
      </c>
      <c r="C58" s="8" t="s">
        <v>353</v>
      </c>
      <c r="D58" s="5"/>
    </row>
    <row r="59" spans="1:4">
      <c r="A59" s="6" t="s">
        <v>328</v>
      </c>
      <c r="B59" s="5" t="s">
        <v>354</v>
      </c>
      <c r="C59" s="5"/>
      <c r="D59" s="5"/>
    </row>
    <row r="60" ht="22.5" spans="1:4">
      <c r="A60" s="7" t="s">
        <v>264</v>
      </c>
      <c r="B60" s="14" t="s">
        <v>354</v>
      </c>
      <c r="C60" s="8" t="s">
        <v>355</v>
      </c>
      <c r="D60" s="5"/>
    </row>
    <row r="61" spans="1:4">
      <c r="A61" s="6" t="s">
        <v>360</v>
      </c>
      <c r="B61" s="5" t="s">
        <v>361</v>
      </c>
      <c r="C61" s="5"/>
      <c r="D61" s="5"/>
    </row>
    <row r="62" ht="36" spans="1:4">
      <c r="A62" s="10" t="s">
        <v>264</v>
      </c>
      <c r="B62" s="13" t="s">
        <v>362</v>
      </c>
      <c r="C62" s="11" t="s">
        <v>363</v>
      </c>
      <c r="D62" s="5"/>
    </row>
    <row r="63" spans="1:4">
      <c r="A63" s="6" t="s">
        <v>364</v>
      </c>
      <c r="B63" s="5" t="s">
        <v>365</v>
      </c>
      <c r="C63" s="5"/>
      <c r="D63" s="5"/>
    </row>
    <row r="64" ht="36" spans="1:4">
      <c r="A64" s="10" t="s">
        <v>264</v>
      </c>
      <c r="B64" s="13" t="s">
        <v>365</v>
      </c>
      <c r="C64" s="11" t="s">
        <v>366</v>
      </c>
      <c r="D64" s="5"/>
    </row>
    <row r="67" ht="20.25" spans="1:4">
      <c r="A67" s="1" t="s">
        <v>367</v>
      </c>
      <c r="B67" s="2"/>
      <c r="C67" s="2"/>
      <c r="D67" s="2"/>
    </row>
    <row r="68" spans="1:4">
      <c r="A68" s="3" t="s">
        <v>1</v>
      </c>
      <c r="B68" s="3" t="s">
        <v>56</v>
      </c>
      <c r="C68" s="3" t="s">
        <v>57</v>
      </c>
      <c r="D68" s="3" t="s">
        <v>61</v>
      </c>
    </row>
    <row r="69" spans="1:4">
      <c r="A69" s="15"/>
      <c r="B69" s="15"/>
      <c r="C69" s="15"/>
      <c r="D69" s="15"/>
    </row>
    <row r="70" spans="1:4">
      <c r="A70" s="4" t="s">
        <v>3</v>
      </c>
      <c r="B70" s="5" t="s">
        <v>321</v>
      </c>
      <c r="C70" s="5"/>
      <c r="D70" s="5"/>
    </row>
    <row r="71" spans="1:4">
      <c r="A71" s="6" t="s">
        <v>322</v>
      </c>
      <c r="B71" s="5" t="s">
        <v>323</v>
      </c>
      <c r="C71" s="5"/>
      <c r="D71" s="5"/>
    </row>
    <row r="72" ht="90" spans="1:4">
      <c r="A72" s="7" t="s">
        <v>264</v>
      </c>
      <c r="B72" s="8" t="s">
        <v>324</v>
      </c>
      <c r="C72" s="8" t="s">
        <v>325</v>
      </c>
      <c r="D72" s="9"/>
    </row>
    <row r="73" ht="33.75" spans="1:4">
      <c r="A73" s="7" t="s">
        <v>284</v>
      </c>
      <c r="B73" s="8" t="s">
        <v>326</v>
      </c>
      <c r="C73" s="8" t="s">
        <v>327</v>
      </c>
      <c r="D73" s="9"/>
    </row>
    <row r="74" spans="1:4">
      <c r="A74" s="6" t="s">
        <v>328</v>
      </c>
      <c r="B74" s="5" t="s">
        <v>329</v>
      </c>
      <c r="C74" s="5"/>
      <c r="D74" s="5"/>
    </row>
    <row r="75" ht="90" spans="1:4">
      <c r="A75" s="7" t="s">
        <v>264</v>
      </c>
      <c r="B75" s="8" t="s">
        <v>330</v>
      </c>
      <c r="C75" s="8" t="s">
        <v>331</v>
      </c>
      <c r="D75" s="5"/>
    </row>
    <row r="76" ht="33.75" spans="1:4">
      <c r="A76" s="7" t="s">
        <v>284</v>
      </c>
      <c r="B76" s="8" t="s">
        <v>332</v>
      </c>
      <c r="C76" s="8" t="s">
        <v>333</v>
      </c>
      <c r="D76" s="9"/>
    </row>
    <row r="77" spans="1:4">
      <c r="A77" s="4" t="s">
        <v>11</v>
      </c>
      <c r="B77" s="5" t="s">
        <v>334</v>
      </c>
      <c r="C77" s="5"/>
      <c r="D77" s="5"/>
    </row>
    <row r="78" spans="1:4">
      <c r="A78" s="6" t="s">
        <v>322</v>
      </c>
      <c r="B78" s="5" t="s">
        <v>357</v>
      </c>
      <c r="C78" s="5"/>
      <c r="D78" s="5"/>
    </row>
    <row r="79" ht="108" spans="1:4">
      <c r="A79" s="10" t="s">
        <v>264</v>
      </c>
      <c r="B79" s="11" t="s">
        <v>358</v>
      </c>
      <c r="C79" s="8" t="s">
        <v>359</v>
      </c>
      <c r="D79" s="12"/>
    </row>
    <row r="80" spans="1:4">
      <c r="A80" s="6" t="s">
        <v>328</v>
      </c>
      <c r="B80" s="5" t="s">
        <v>335</v>
      </c>
      <c r="C80" s="5"/>
      <c r="D80" s="5"/>
    </row>
    <row r="81" ht="24" spans="1:4">
      <c r="A81" s="10" t="s">
        <v>264</v>
      </c>
      <c r="B81" s="11" t="s">
        <v>336</v>
      </c>
      <c r="C81" s="8" t="s">
        <v>337</v>
      </c>
      <c r="D81" s="12"/>
    </row>
    <row r="82" ht="22.5" spans="1:4">
      <c r="A82" s="10" t="s">
        <v>284</v>
      </c>
      <c r="B82" s="11" t="s">
        <v>338</v>
      </c>
      <c r="C82" s="8" t="s">
        <v>339</v>
      </c>
      <c r="D82" s="12"/>
    </row>
    <row r="83" ht="22.5" spans="1:4">
      <c r="A83" s="10" t="s">
        <v>289</v>
      </c>
      <c r="B83" s="11" t="s">
        <v>340</v>
      </c>
      <c r="C83" s="8" t="s">
        <v>341</v>
      </c>
      <c r="D83" s="12"/>
    </row>
    <row r="84" spans="1:4">
      <c r="A84" s="10" t="s">
        <v>296</v>
      </c>
      <c r="B84" s="11" t="s">
        <v>342</v>
      </c>
      <c r="C84" s="8" t="s">
        <v>343</v>
      </c>
      <c r="D84" s="12"/>
    </row>
    <row r="85" spans="1:4">
      <c r="A85" s="6" t="s">
        <v>360</v>
      </c>
      <c r="B85" s="5" t="s">
        <v>344</v>
      </c>
      <c r="C85" s="5"/>
      <c r="D85" s="5"/>
    </row>
    <row r="86" ht="22.5" spans="1:4">
      <c r="A86" s="10" t="s">
        <v>264</v>
      </c>
      <c r="B86" s="11" t="s">
        <v>344</v>
      </c>
      <c r="C86" s="8" t="s">
        <v>345</v>
      </c>
      <c r="D86" s="12"/>
    </row>
    <row r="87" spans="1:4">
      <c r="A87" s="4" t="s">
        <v>23</v>
      </c>
      <c r="B87" s="5" t="s">
        <v>346</v>
      </c>
      <c r="C87" s="5"/>
      <c r="D87" s="5"/>
    </row>
    <row r="88" spans="1:4">
      <c r="A88" s="6" t="s">
        <v>322</v>
      </c>
      <c r="B88" s="5" t="s">
        <v>347</v>
      </c>
      <c r="C88" s="5"/>
      <c r="D88" s="5"/>
    </row>
    <row r="89" ht="22.5" spans="1:4">
      <c r="A89" s="10">
        <v>1</v>
      </c>
      <c r="B89" s="13" t="s">
        <v>347</v>
      </c>
      <c r="C89" s="13" t="s">
        <v>348</v>
      </c>
      <c r="D89" s="5"/>
    </row>
    <row r="90" spans="1:4">
      <c r="A90" s="6" t="s">
        <v>328</v>
      </c>
      <c r="B90" s="5" t="s">
        <v>349</v>
      </c>
      <c r="C90" s="5"/>
      <c r="D90" s="5"/>
    </row>
    <row r="91" ht="22.5" spans="1:4">
      <c r="A91" s="10">
        <v>1</v>
      </c>
      <c r="B91" s="8" t="s">
        <v>349</v>
      </c>
      <c r="C91" s="8" t="s">
        <v>350</v>
      </c>
      <c r="D91" s="5"/>
    </row>
    <row r="92" spans="1:4">
      <c r="A92" s="4" t="s">
        <v>31</v>
      </c>
      <c r="B92" s="5" t="s">
        <v>351</v>
      </c>
      <c r="C92" s="5"/>
      <c r="D92" s="5"/>
    </row>
    <row r="93" spans="1:4">
      <c r="A93" s="6" t="s">
        <v>322</v>
      </c>
      <c r="B93" s="5" t="s">
        <v>352</v>
      </c>
      <c r="C93" s="5"/>
      <c r="D93" s="5"/>
    </row>
    <row r="94" ht="33.75" spans="1:4">
      <c r="A94" s="10" t="s">
        <v>264</v>
      </c>
      <c r="B94" s="8" t="s">
        <v>352</v>
      </c>
      <c r="C94" s="8" t="s">
        <v>353</v>
      </c>
      <c r="D94" s="5"/>
    </row>
    <row r="95" spans="1:4">
      <c r="A95" s="6" t="s">
        <v>328</v>
      </c>
      <c r="B95" s="5" t="s">
        <v>354</v>
      </c>
      <c r="C95" s="5"/>
      <c r="D95" s="5"/>
    </row>
    <row r="96" ht="22.5" spans="1:4">
      <c r="A96" s="7" t="s">
        <v>264</v>
      </c>
      <c r="B96" s="14" t="s">
        <v>354</v>
      </c>
      <c r="C96" s="8" t="s">
        <v>355</v>
      </c>
      <c r="D96" s="5"/>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清单</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2025-12-19T08:45:37Z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D02E75F13CDF4A0BB35969C1DBEA0DDB_13</vt:lpwstr>
  </property>
  <property fmtid="{D5CDD505-2E9C-101B-9397-08002B2CF9AE}" pid="4" name="KSOReadingLayout">
    <vt:bool>true</vt:bool>
  </property>
  <property fmtid="{D5CDD505-2E9C-101B-9397-08002B2CF9AE}" pid="5" name="CalculationRule">
    <vt:i4>0</vt:i4>
  </property>
</Properties>
</file>