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2"/>
  </bookViews>
  <sheets>
    <sheet name="清单编制说明 " sheetId="3" r:id="rId1"/>
    <sheet name="分部分项工程项目清单计价表" sheetId="2" r:id="rId2"/>
    <sheet name="分包报价综合单价分析表 " sheetId="4" r:id="rId3"/>
    <sheet name="安全文明施工措施费工作清单 (2)" sheetId="5" r:id="rId4"/>
  </sheets>
  <definedNames>
    <definedName name="_xlnm._FilterDatabase" localSheetId="1" hidden="1">分部分项工程项目清单计价表!$A$4:$J$27</definedName>
    <definedName name="_xlnm.Print_Titles" localSheetId="1">分部分项工程项目清单计价表!$3:$4</definedName>
    <definedName name="_xlnm.Print_Area" localSheetId="1">分部分项工程项目清单计价表!$A$1:$J$27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<sst xmlns="http://schemas.openxmlformats.org/spreadsheetml/2006/main" count="226" uniqueCount="171">
  <si>
    <t>桦加沙灾后抢险维修项目-海天驿站部分维修招标预算价清单</t>
  </si>
  <si>
    <t>序号</t>
  </si>
  <si>
    <t>清单编制说明</t>
  </si>
  <si>
    <t>一</t>
  </si>
  <si>
    <t>清单编制范围及依据</t>
  </si>
  <si>
    <t>工程概况：本项目位于珠海市香洲区</t>
  </si>
  <si>
    <r>
      <rPr>
        <sz val="11"/>
        <rFont val="宋体"/>
        <charset val="134"/>
      </rPr>
      <t>项目承包方式：劳务分包□；专业分包</t>
    </r>
    <r>
      <rPr>
        <sz val="11"/>
        <rFont val="Wingdings"/>
        <charset val="2"/>
      </rPr>
      <t>þ</t>
    </r>
    <r>
      <rPr>
        <sz val="11"/>
        <rFont val="宋体"/>
        <charset val="134"/>
      </rPr>
      <t>；其他□。</t>
    </r>
  </si>
  <si>
    <t>项目承揽范围：桦加沙灾后抢险维修项目-海天驿站部分维修招标预算价清单</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</si>
  <si>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</si>
  <si>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本工程量清单包括清单编制说明、工程量清单、甲供材料一览表、甲定品牌一览表、零星工程单价清单、安全文明施工措施费工作清单等，上述内容均构成合同不可分割的一部分。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</si>
  <si>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</si>
  <si>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</si>
  <si>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</si>
  <si>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</si>
  <si>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t>清单综合单价包括完成一个约定计量单位的清单项目所需的人工费、材料费（甲供材料以外的所有材料费用）、施工机具使用费、保险费（施工人员团体意外伤害保险）、管理费、利润、措施费用（详见措施费用明细）、其他费用（详见其他费用明细）、税金（按合同清单约定税率）、作为一个有经验的承包商对项目充分了解及对风险充分估计后所需承担的风险费用。</t>
  </si>
  <si>
    <t>2.2</t>
  </si>
  <si>
    <r>
      <rPr>
        <sz val="11"/>
        <rFont val="宋体"/>
        <charset val="134"/>
      </rPr>
      <t>清单综合单价包含措施费用明细：安全文明施工费（其中安全措施费用不低于含税造价的</t>
    </r>
    <r>
      <rPr>
        <u/>
        <sz val="11"/>
        <color indexed="10"/>
        <rFont val="宋体"/>
        <charset val="134"/>
      </rPr>
      <t>1.5%</t>
    </r>
    <r>
      <rPr>
        <sz val="11"/>
        <rFont val="宋体"/>
        <charset val="134"/>
      </rPr>
      <t>）；夜间施工增加费；非夜间施工照明费；二次搬运；冬雨季施工增加费；地上、地下设施、建筑物的临时保护设施费；已完工程及设备保护费、超高施工增加费、特殊工种培训费等。</t>
    </r>
  </si>
  <si>
    <t>2.3</t>
  </si>
  <si>
    <t>清单综合单价包含其他费用明细：预算包干费、材料试验检验费（甲供材料以外的所有材料的试验检验费用）、配合费（包括甲乙双方配合及与甲方其他分包之间的配合费用）、材料保管费（包括移交给乙方施工的甲供材料）、合同约定工期内合理的赶工费用。</t>
  </si>
  <si>
    <t>2.4</t>
  </si>
  <si>
    <t>施工作业中若发生相关水电费，结算时扣除方式：①安装水电表的，按照水电表按实扣除；②没有安装水电表的，工程结算前基坑支护工程、桩基础工程按照合同暂定总价的1.5%、除此之外的其他工程按合同暂定总价0.5%现行计算扣除。工程结算时基坑支护工程、桩基础工程按结算总价的1.5%、除此之外的其他工程按结算总价的0.5%予以调整，不足100元按照100元扣除计算。</t>
  </si>
  <si>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</si>
  <si>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</si>
  <si>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</si>
  <si>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</si>
  <si>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本合同中以建筑面积为工程量计价的项目，为减少争议，均以项目规划许可证上载明的建筑面积为准，如需分割计算，则以《建筑工程建筑面积计算规范》GB/T 50353-2013计算规则为准。</t>
  </si>
  <si>
    <r>
      <rPr>
        <sz val="11"/>
        <rFont val="宋体"/>
        <charset val="134"/>
      </rPr>
      <t>招标范围外的定价原则：
（1）专业分包：本工程量清单中有相似清单项，按相似清单项换算后的确定价格；若本工程量清单中无相似的清单项，则套定额确定价格，具体原则如下：消耗量按《广东省房屋建筑与装饰工程综合定额（2018）》、《广东省市政工程综合定额（2018）》、《广东省通用安装工程综合定额（2018）》、《广东省园林绿化工程综合定额（2018）》；人工、材料、机械台班价格按施工当月项目所在地信息价执行（如项目所在地当月信息价缺失，可通过协商定价的方式确定人工、材料、机械台班价格），按《工程定额计价办法》取费后房屋建筑与装饰工程、市政工程、通用安装工程下浮</t>
    </r>
    <r>
      <rPr>
        <u/>
        <sz val="11"/>
        <color indexed="10"/>
        <rFont val="宋体"/>
        <charset val="134"/>
      </rPr>
      <t>20%</t>
    </r>
    <r>
      <rPr>
        <sz val="11"/>
        <rFont val="宋体"/>
        <charset val="134"/>
      </rPr>
      <t>，园林绿化工程下浮</t>
    </r>
    <r>
      <rPr>
        <u/>
        <sz val="11"/>
        <color indexed="10"/>
        <rFont val="宋体"/>
        <charset val="134"/>
      </rPr>
      <t>20%</t>
    </r>
    <r>
      <rPr>
        <sz val="11"/>
        <rFont val="宋体"/>
        <charset val="134"/>
      </rPr>
      <t>。计价程序表详本清单所附《定额计价程序表》。                                                                                                                                         （2）劳务分包：按市场劳务价格执行或者双方谈判确定。</t>
    </r>
  </si>
  <si>
    <t>由于施工错误、质量问题等引起的返工等事项，工作量不予计量。</t>
  </si>
  <si>
    <t>涉及苗木类清单要求苗木成活率不低于90%、灌木成活率不低于80%，如若低于上述要求成活率，承包单位须按死亡苗木实际品种及规格发包单位含税购买价格进行赔偿，赔偿数量为低于要求成活率的死亡苗木数量。</t>
  </si>
  <si>
    <t>同样工作内容的清单，清单综合单价有高低时，按照综合单价低的原则结算。</t>
  </si>
  <si>
    <t>结算按实际发生的有效工程量计算，工程量必须由甲方签字确认</t>
  </si>
  <si>
    <t>四</t>
  </si>
  <si>
    <t>清单材料管理</t>
  </si>
  <si>
    <t>除甲方提供的材料设备外，一切与乙方承包范围相关的材料均由乙方负责采购或租赁，其有关费用已包括在清单综合单价内。甲方提供的材料详见《甲供材料一览表》。</t>
  </si>
  <si>
    <t>4.2</t>
  </si>
  <si>
    <t>乙方使用甲方提供的材料，须严格控制材料损耗，甲供材料损耗率按《甲供材料一览表》中约定的损耗率控制，超出材料约定损耗所浪费的材料费用由乙方按甲方含税购买价格进行赔偿。</t>
  </si>
  <si>
    <t>4.3</t>
  </si>
  <si>
    <t>甲方提供的钢筋施工后产生的废料，由乙方负责收集整理至甲方指定地点，由甲方负责回收,且废料不充减钢筋总供应量。</t>
  </si>
  <si>
    <t>4.4</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</si>
  <si>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</si>
  <si>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</si>
  <si>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</si>
  <si>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</si>
  <si>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r>
      <rPr>
        <sz val="11"/>
        <rFont val="宋体"/>
        <charset val="134"/>
        <scheme val="minor"/>
      </rPr>
      <t>本工程需开具增值税专用发票，</t>
    </r>
    <r>
      <rPr>
        <sz val="11"/>
        <color indexed="10"/>
        <rFont val="宋体"/>
        <charset val="134"/>
      </rPr>
      <t>税率</t>
    </r>
    <r>
      <rPr>
        <u/>
        <sz val="11"/>
        <color indexed="10"/>
        <rFont val="宋体"/>
        <charset val="134"/>
      </rPr>
      <t xml:space="preserve"> 9 </t>
    </r>
    <r>
      <rPr>
        <sz val="11"/>
        <color indexed="10"/>
        <rFont val="宋体"/>
        <charset val="134"/>
      </rPr>
      <t>%</t>
    </r>
    <r>
      <rPr>
        <sz val="11"/>
        <rFont val="宋体"/>
        <charset val="134"/>
        <scheme val="minor"/>
      </rPr>
      <t>，城建税、教育附加税等其他税费均已在价税分离中不含税部分综合考虑。若后期国家或地区增值税税率发生调整，则保持不含税综合单价不变，税金按政策进行相应调整（无论调增还是调减）。</t>
    </r>
  </si>
  <si>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</si>
  <si>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</si>
  <si>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</si>
  <si>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</si>
  <si>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本清单项目名称对工作内容的描述是简单性和概括性的，并非完整无缺，其它未提及的必需工序、辅助工作等均已综合考虑在本项目各综合单价中。清单中未开列或未有说明的费用，但合同约定为本工程工作内容及工程范围的，由投标单位综合考虑在已列出的清单项目中，结算时不予计算。</t>
  </si>
  <si>
    <t>6.3</t>
  </si>
  <si>
    <r>
      <rPr>
        <b/>
        <sz val="11"/>
        <rFont val="宋体"/>
        <charset val="134"/>
        <scheme val="minor"/>
      </rPr>
      <t>投标人投标时除提供投标报价单外，还须提供报价组成文件作为标书的一部分，一般情况下需提供</t>
    </r>
    <r>
      <rPr>
        <b/>
        <u/>
        <sz val="11"/>
        <rFont val="宋体"/>
        <charset val="134"/>
      </rPr>
      <t>易达</t>
    </r>
    <r>
      <rPr>
        <b/>
        <sz val="11"/>
        <rFont val="宋体"/>
        <charset val="134"/>
        <scheme val="minor"/>
      </rPr>
      <t>计价文件，如无法使用易达软件计价的情况，按</t>
    </r>
    <r>
      <rPr>
        <b/>
        <u/>
        <sz val="11"/>
        <rFont val="宋体"/>
        <charset val="134"/>
      </rPr>
      <t>《分包报价综合单价分析表》</t>
    </r>
    <r>
      <rPr>
        <b/>
        <sz val="11"/>
        <rFont val="宋体"/>
        <charset val="134"/>
        <scheme val="minor"/>
      </rPr>
      <t>样表提供组价文件。</t>
    </r>
  </si>
  <si>
    <t>6.4</t>
  </si>
  <si>
    <t>清单综合单价包含的安全文明施工费，需施作内容详见《安全文明施工措施费工作清单》，可根据分包承包范围及内容适当调整选择。</t>
  </si>
  <si>
    <t>本项目不接受不平衡报价。</t>
  </si>
  <si>
    <t>6.6</t>
  </si>
  <si>
    <t>《零星工程单价清单》中的清单项目及单价为固定约定，分包单位中标后，对于发包方委托的零星项目不可拒绝，零星工程单价不可更改。</t>
  </si>
  <si>
    <t>项目名称</t>
  </si>
  <si>
    <t>项目特征描述</t>
  </si>
  <si>
    <t>计量单位</t>
  </si>
  <si>
    <t>工程量</t>
  </si>
  <si>
    <t>综合单价</t>
  </si>
  <si>
    <t>合价</t>
  </si>
  <si>
    <t>备注</t>
  </si>
  <si>
    <t>不含税单价</t>
  </si>
  <si>
    <t>税率</t>
  </si>
  <si>
    <t>含税单价</t>
  </si>
  <si>
    <t/>
  </si>
  <si>
    <t>伸缩缝</t>
  </si>
  <si>
    <t>伸缩缝修理(材料利旧)</t>
  </si>
  <si>
    <t>1、原状伸缩缝修复，原有钢板利旧，机械加工开孔，螺丝帽加不锈钢装饰罩
2、规格：41.6*17.5*0.016cm，Q235B钢板
3、拆除旧缝、清洗缝边、配料、链接、安装、混凝土铺筑、养生、场内运输、清理场地</t>
  </si>
  <si>
    <t>块</t>
  </si>
  <si>
    <t>伸缩缝修理(新购材料)</t>
  </si>
  <si>
    <t>1、原状伸缩缝修复，新购钢板机械加工开孔，螺丝帽加不锈钢装饰罩
2、规格：41.6*17.5*0.016cm，Q235B钢板
3、清洗缝边、配料、链接、安装、混凝土铺筑、养生、场内运输、清理场地</t>
  </si>
  <si>
    <t>休闲岛</t>
  </si>
  <si>
    <t>回填陶粒</t>
  </si>
  <si>
    <t>1、填方材料品种:陶粒
2、填方来源:外购
3、物料回填平整,铺装、接缝压边处理等</t>
  </si>
  <si>
    <t>m3</t>
  </si>
  <si>
    <t>植筋 Φ12</t>
  </si>
  <si>
    <t>1、植筋φ12
2、钻孔、清孔、钢筋安置、灌注植筋胶</t>
  </si>
  <si>
    <t>根</t>
  </si>
  <si>
    <t>水泥砂浆面层修补</t>
  </si>
  <si>
    <t>1、水泥砂浆修补 M10，厚5cm
2、拆除、清理基层、砂浆（制作）运输、刷水泥浆、找平抹面、压实、抹光、养护</t>
  </si>
  <si>
    <t>m2</t>
  </si>
  <si>
    <t>混凝土板</t>
  </si>
  <si>
    <t>1、混凝土种类:商品混凝土
2、混凝土强度等级:C30砼
3、厚12cm</t>
  </si>
  <si>
    <t>现浇构件钢筋</t>
  </si>
  <si>
    <t>1、钢筋种类、规格:Ⅲ级钢 Φ12
2、钢筋驳接方式:焊接</t>
  </si>
  <si>
    <t>t</t>
  </si>
  <si>
    <t>喷氟碳漆</t>
  </si>
  <si>
    <t>1、清扫、满刮腻子二遍、打磨、刷底漆
2、中涂漆、氟碳罩面清漆</t>
  </si>
  <si>
    <t>不锈钢栏杆</t>
  </si>
  <si>
    <t>弧形不锈钢栏杆制安</t>
  </si>
  <si>
    <t>1、316#不锈钢钢板制安10厚
2、316#不锈钢扶手制安(凹槽加工)，深灰色氟碳漆饰面，立柱顶部加装钢板满焊
3、不锈钢实心连杆制安 φ12
4、栏杆钢底板制安20厚
5、栏杆底座加固：清理基底，预埋20厚钢板，10厚加劲板，钻孔安装M16化学螺栓，Φ16植筋
6、栏杆安装完成后环氧砂浆包裹10cm厚
7、其他：详见设计施工图及规范要求</t>
  </si>
  <si>
    <t>m</t>
  </si>
  <si>
    <t>原松动不锈钢栏杆修复加固</t>
  </si>
  <si>
    <t>1、原松动不锈钢栏杆拆除运至工厂加工底座，立柱连杆处开孔
2、原不锈钢扶手面涂深灰色氟碳漆
3、不锈钢实心连杆制安 φ12
4、栏杆钢底板制安20厚
5、栏杆底座加固：清理基底，预埋20厚钢板，10厚加劲板，钻孔安装M16化学螺栓，Φ16植筋
6、栏杆安装完成后环氧砂浆包裹10cm厚
7、其他：详见设计施工图及规范要求</t>
  </si>
  <si>
    <t>不锈钢连杆制安</t>
  </si>
  <si>
    <t>1、不锈钢实心连杆制安 φ12
2、放样、开料、平直、煨弯、钻孔、嵌装、焊接、材料场内运输</t>
  </si>
  <si>
    <t>原状不锈钢栏杆基座加固</t>
  </si>
  <si>
    <t>1、工程部位:原状不锈钢栏杆
2、钢材种类:钢板
3、栏杆底座加固：清理基底，预埋20厚钢板，10厚加劲板，钻孔安装M16化学螺栓，Φ16植筋
4、栏杆安装完成后环氧砂浆包裹</t>
  </si>
  <si>
    <t>水泥砂浆包覆</t>
  </si>
  <si>
    <t>1、工程部位:原状不锈钢栏杆
2、环氧砂浆包覆10cm厚
3、模板制、安、拆、回程运输，混凝土砂浆运输、浇捣、养护等</t>
  </si>
  <si>
    <t>LED线光源</t>
  </si>
  <si>
    <t>1、名称:拆除损坏光源，重新采购安装LED线光源
2、规格:DC12V，120°，防水等级IP68，控制，时控
3、其它:符合设计及施工规范要求</t>
  </si>
  <si>
    <t>电源过渡箱</t>
  </si>
  <si>
    <t>1、电源过渡箱盖
2、500*250*2mm，螺丝固定
3、其它:符合设计及施工规范要求</t>
  </si>
  <si>
    <t>台</t>
  </si>
  <si>
    <t>桥面反坎修补</t>
  </si>
  <si>
    <t>1、桥面反坎修补M10，厚2cm
2、制作、运输、刷水泥浆、找平抹面、压实、抹光、养护等</t>
  </si>
  <si>
    <t>电缆保护管脱落固定</t>
  </si>
  <si>
    <t>1、桥下电缆保护管脱落固定
2、其它:符合设计及施工规范要求
3、水上租用船只作业
4、不包含电缆及保护管缺失</t>
  </si>
  <si>
    <t>给水管脱落固定</t>
  </si>
  <si>
    <t>1、桥下给水管脱落固定
2、其它:符合设计及施工规范要求
3、水上租用船只作业
4、不包含水管缺失</t>
  </si>
  <si>
    <t>预留金</t>
  </si>
  <si>
    <t>项</t>
  </si>
  <si>
    <t>合计</t>
  </si>
  <si>
    <t>分包报价综合单价分析表</t>
  </si>
  <si>
    <t>单位：元</t>
  </si>
  <si>
    <t>计量规则</t>
  </si>
  <si>
    <t>甲供材料</t>
  </si>
  <si>
    <t>单位</t>
  </si>
  <si>
    <t>工程量（暂定）</t>
  </si>
  <si>
    <t>不含税综合单价组成</t>
  </si>
  <si>
    <t>增值税</t>
  </si>
  <si>
    <t>含税    综合单价</t>
  </si>
  <si>
    <t>人工</t>
  </si>
  <si>
    <t>主材</t>
  </si>
  <si>
    <t>损耗辅材机械</t>
  </si>
  <si>
    <t>管理费利润等</t>
  </si>
  <si>
    <t>增值税率</t>
  </si>
  <si>
    <t>增值税金</t>
  </si>
  <si>
    <t>合计：</t>
  </si>
  <si>
    <t>临时设施</t>
  </si>
  <si>
    <t>（1）</t>
  </si>
  <si>
    <t>项目办公场所</t>
  </si>
  <si>
    <t>1</t>
  </si>
  <si>
    <t>项目部施工总承包办公室</t>
  </si>
  <si>
    <r>
      <rPr>
        <sz val="9"/>
        <rFont val="宋体"/>
        <charset val="134"/>
      </rPr>
      <t>1.按照项目部施工总承包方办公区域管理要求自主配备相应办公设施、用电设施；
2.按照项目部施工总承包方办公区域管理要求管理办公室内环境、卫生及安全用电；
3.分包方按照办公室室内建筑面积</t>
    </r>
    <r>
      <rPr>
        <u/>
        <sz val="9"/>
        <rFont val="宋体"/>
        <charset val="134"/>
      </rPr>
      <t xml:space="preserve">    </t>
    </r>
    <r>
      <rPr>
        <sz val="9"/>
        <rFont val="宋体"/>
        <charset val="134"/>
      </rPr>
      <t>元/m2/月价格按月缴纳办公室使用费用（包含办公室使用费、税金、水电费，不含室内外办公设施、用电设备）；
4.分包方安装使用大功率电器设备需报施工总承包方项目部管理人员审批统一后方可使用；
5.如在使用过程中，出现违反项目部施工总承包方有关办公区域管理的有关行为，项目部施工总承包方有权收回办公室使用权，并按约定租金的双倍处罚。其他综合考虑</t>
    </r>
  </si>
  <si>
    <t>2</t>
  </si>
  <si>
    <t>项目附近租赁办公室</t>
  </si>
  <si>
    <t>1.按照施工总承包方的管理要求租赁、布置办公室，符合国家、地区及施工总承包方的卫生、健康、安全、消防等管理规定；
2.其他：综合考虑</t>
  </si>
  <si>
    <t>（2）</t>
  </si>
  <si>
    <t>项目工人生活场所</t>
  </si>
  <si>
    <t>项目部施工总承包方临时设施</t>
  </si>
  <si>
    <r>
      <rPr>
        <sz val="9"/>
        <rFont val="宋体"/>
        <charset val="134"/>
      </rPr>
      <t>1.按照项目部施工总承包方工地生活区域管理要求自主配备相应生活设施、用电设施；
2.按照项目部施工总承包方工地生活区域管理要求管理宿舍室内环境、卫生及安全用电；
3.分包方按照宿舍数量</t>
    </r>
    <r>
      <rPr>
        <u/>
        <sz val="9"/>
        <rFont val="宋体"/>
        <charset val="134"/>
      </rPr>
      <t xml:space="preserve">   </t>
    </r>
    <r>
      <rPr>
        <sz val="9"/>
        <rFont val="宋体"/>
        <charset val="134"/>
      </rPr>
      <t>元/间/月的价格按月缴纳宿舍使用费用（包含宿舍使用费、税金、水电费，不含室内外办公设施、用电设备）；
4.分包方安装使用大功率电器设备需报施工总承包方项目部管理人员审批统一后方可使用；
5.如在使用过程中，出现违反项目部施工总承包方有关工地生活区域管理的有关行为，项目部施工总承包方有权收回宿舍使用权，并按约定租金的双倍处罚。其他综合考虑</t>
    </r>
  </si>
  <si>
    <t>项目附近租赁生活场所</t>
  </si>
  <si>
    <t>1.按照施工总承包方的管理要求租赁、布置工人生活区，符合国家、地区及施工总承包方的卫生、健康、安全、消防等管理规定；
2.其他：综合考虑</t>
  </si>
  <si>
    <t>安全施工</t>
  </si>
  <si>
    <t>安全措施的配备</t>
  </si>
  <si>
    <t>垂直方向交叉作业防护</t>
  </si>
  <si>
    <t>设置防护隔离棚或其他设施满足施工总承包方安全管理的其他要求。</t>
  </si>
  <si>
    <t>高空作业防护</t>
  </si>
  <si>
    <t>有悬挂安全带的悬索或其他设施；有操作平台；有上下的梯子或其他形式的通道及满足施工总承包方安全管理的其他要求。</t>
  </si>
  <si>
    <t>3</t>
  </si>
  <si>
    <t>保健急救措施</t>
  </si>
  <si>
    <t>保健医药用品、急救用品，水上水下作业救生设备器具及满足施工总承包方安全管理的其他要求。</t>
  </si>
  <si>
    <t>4</t>
  </si>
  <si>
    <t>施工机具的防护</t>
  </si>
  <si>
    <t>施工机具防雨、防风、防沙尘的防护措施以及及满足施工总承包方安全管理的其他要求。</t>
  </si>
  <si>
    <t>安全教育</t>
  </si>
  <si>
    <t>对进场作业的工人进行安全生产教育，按要求对其进行施工工序的安全交底并形成教育、交底记录以及及满足施工总承包方安全管理的其他要求。</t>
  </si>
  <si>
    <t>文明施工</t>
  </si>
  <si>
    <t>标识标语</t>
  </si>
  <si>
    <t>按照施工总承包方的管理要求按时、按位置设置施工范围内的标识标语，具体作法参考正方建设《施工现场安全与文明施工标准化手册》2021版）。</t>
  </si>
  <si>
    <t>材料设备堆放</t>
  </si>
  <si>
    <t>分包材料设备堆放的堆放、材料设备的标识标牌要符合施工总承包方的管理要求，符合国家、地区及施工总承包方的安全、消防及文明施工等管理规定</t>
  </si>
  <si>
    <t>环境保护</t>
  </si>
  <si>
    <t>清洁卫生</t>
  </si>
  <si>
    <t>在生活区、办公区、施工区产生的生活、办公及施工的分包管理人员、作业人员须按照项目部施工总承包方的管理要求，满足国家、地区及施工总承包方的卫生、健康、清洁等管理规定。</t>
  </si>
  <si>
    <t>垃圾清理</t>
  </si>
  <si>
    <t>生活区、办公区、施工区产生的生活、办公及施工垃圾应及时清理归堆运至项目部施工总承包方的规定集中堆放地，做到工完场清。</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</si>
</sst>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2">
    <font>
      <sz val="9"/>
      <name val="SimSun"/>
      <charset val="134"/>
    </font>
    <font>
      <sz val="11"/>
      <color theme="1"/>
      <name val="宋体"/>
      <charset val="134"/>
      <scheme val="minor"/>
    </font>
    <font>
      <b/>
      <sz val="16"/>
      <color theme="1"/>
      <name val="宋体"/>
      <charset val="134"/>
    </font>
    <font>
      <b/>
      <sz val="11"/>
      <name val="宋体"/>
      <charset val="134"/>
    </font>
    <font>
      <b/>
      <sz val="10"/>
      <name val="宋体"/>
      <charset val="134"/>
    </font>
    <font>
      <sz val="9"/>
      <name val="宋体"/>
      <charset val="134"/>
    </font>
    <font>
      <sz val="10"/>
      <name val="宋体"/>
      <charset val="134"/>
    </font>
    <font>
      <sz val="11"/>
      <color theme="1"/>
      <name val="宋体"/>
      <charset val="134"/>
    </font>
    <font>
      <sz val="9"/>
      <color rgb="FF000000"/>
      <name val="宋体"/>
      <charset val="134"/>
    </font>
    <font>
      <b/>
      <sz val="18"/>
      <color theme="1"/>
      <name val="宋体"/>
      <charset val="134"/>
      <scheme val="minor"/>
    </font>
    <font>
      <b/>
      <sz val="18"/>
      <name val="宋体"/>
      <charset val="134"/>
    </font>
    <font>
      <b/>
      <sz val="10"/>
      <name val="新宋体"/>
      <charset val="134"/>
    </font>
    <font>
      <b/>
      <sz val="9"/>
      <color rgb="FF000000"/>
      <name val="宋体"/>
      <charset val="134"/>
    </font>
    <font>
      <b/>
      <sz val="20"/>
      <name val="宋体"/>
      <charset val="134"/>
    </font>
    <font>
      <b/>
      <sz val="11"/>
      <name val="宋体"/>
      <charset val="134"/>
      <scheme val="minor"/>
    </font>
    <font>
      <sz val="1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u/>
      <sz val="9"/>
      <name val="宋体"/>
      <charset val="134"/>
    </font>
    <font>
      <b/>
      <u/>
      <sz val="11"/>
      <name val="宋体"/>
      <charset val="134"/>
    </font>
    <font>
      <u/>
      <sz val="11"/>
      <color indexed="10"/>
      <name val="宋体"/>
      <charset val="134"/>
    </font>
    <font>
      <sz val="11"/>
      <name val="Wingdings"/>
      <charset val="2"/>
    </font>
    <font>
      <sz val="11"/>
      <color indexed="10"/>
      <name val="宋体"/>
      <charset val="134"/>
    </font>
  </fonts>
  <fills count="35">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style="thin">
        <color indexed="0"/>
      </right>
      <top style="thin">
        <color indexed="0"/>
      </top>
      <bottom/>
      <diagonal/>
    </border>
    <border>
      <left style="thin">
        <color indexed="0"/>
      </left>
      <right style="thin">
        <color indexed="0"/>
      </right>
      <top/>
      <bottom style="thin">
        <color indexed="0"/>
      </bottom>
      <diagonal/>
    </border>
    <border>
      <left style="thin">
        <color indexed="0"/>
      </left>
      <right style="thin">
        <color indexed="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 fillId="4"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5" borderId="17" applyNumberFormat="0" applyAlignment="0" applyProtection="0">
      <alignment vertical="center"/>
    </xf>
    <xf numFmtId="0" fontId="26" fillId="6" borderId="18" applyNumberFormat="0" applyAlignment="0" applyProtection="0">
      <alignment vertical="center"/>
    </xf>
    <xf numFmtId="0" fontId="27" fillId="6" borderId="17" applyNumberFormat="0" applyAlignment="0" applyProtection="0">
      <alignment vertical="center"/>
    </xf>
    <xf numFmtId="0" fontId="28" fillId="7"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1" fillId="0" borderId="0">
      <alignment vertical="center"/>
    </xf>
    <xf numFmtId="0" fontId="1" fillId="0" borderId="0">
      <alignment vertical="center"/>
    </xf>
    <xf numFmtId="43" fontId="36" fillId="0" borderId="0" applyFont="0" applyFill="0" applyBorder="0" applyAlignment="0" applyProtection="0">
      <alignment vertical="center"/>
    </xf>
  </cellStyleXfs>
  <cellXfs count="76">
    <xf numFmtId="0" fontId="0" fillId="0" borderId="0" xfId="0"/>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left"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0" fillId="0" borderId="0" xfId="50" applyNumberFormat="1" applyFont="1" applyFill="1" applyBorder="1" applyAlignment="1" applyProtection="1">
      <alignment horizontal="center" vertical="center" wrapText="1"/>
    </xf>
    <xf numFmtId="0" fontId="6" fillId="0" borderId="0" xfId="50" applyNumberFormat="1" applyFont="1" applyFill="1" applyBorder="1" applyAlignment="1" applyProtection="1">
      <alignment horizontal="right" vertical="center" wrapText="1"/>
    </xf>
    <xf numFmtId="0" fontId="4" fillId="0" borderId="1" xfId="50" applyNumberFormat="1" applyFont="1" applyFill="1" applyBorder="1" applyAlignment="1" applyProtection="1">
      <alignment horizontal="center" vertical="center" wrapText="1"/>
    </xf>
    <xf numFmtId="0" fontId="4" fillId="0" borderId="2" xfId="50" applyNumberFormat="1" applyFont="1" applyFill="1" applyBorder="1" applyAlignment="1" applyProtection="1">
      <alignment horizontal="center" vertical="center" wrapText="1"/>
    </xf>
    <xf numFmtId="0" fontId="4" fillId="0" borderId="3" xfId="50" applyNumberFormat="1" applyFont="1" applyFill="1" applyBorder="1" applyAlignment="1" applyProtection="1">
      <alignment horizontal="center" vertical="center" wrapText="1"/>
    </xf>
    <xf numFmtId="0" fontId="4" fillId="0" borderId="4" xfId="50" applyNumberFormat="1" applyFont="1" applyFill="1" applyBorder="1" applyAlignment="1" applyProtection="1">
      <alignment horizontal="center" vertical="center" wrapText="1"/>
    </xf>
    <xf numFmtId="0" fontId="4" fillId="0" borderId="5" xfId="50" applyNumberFormat="1" applyFont="1" applyFill="1" applyBorder="1" applyAlignment="1" applyProtection="1">
      <alignment horizontal="center" vertical="center" wrapText="1"/>
    </xf>
    <xf numFmtId="0" fontId="4" fillId="0" borderId="5" xfId="50" applyNumberFormat="1" applyFont="1" applyFill="1" applyBorder="1" applyAlignment="1" applyProtection="1">
      <alignment vertical="center" wrapText="1"/>
    </xf>
    <xf numFmtId="0" fontId="4" fillId="0" borderId="6" xfId="50" applyNumberFormat="1" applyFont="1" applyFill="1" applyBorder="1" applyAlignment="1" applyProtection="1">
      <alignment horizontal="center" vertical="center" wrapText="1"/>
    </xf>
    <xf numFmtId="176" fontId="11" fillId="0" borderId="1" xfId="51" applyNumberFormat="1" applyFont="1" applyFill="1" applyBorder="1" applyAlignment="1">
      <alignment horizontal="center" vertical="center"/>
    </xf>
    <xf numFmtId="176" fontId="11" fillId="0" borderId="1" xfId="51"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horizontal="left" vertical="center"/>
    </xf>
    <xf numFmtId="177"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0" fontId="0" fillId="0" borderId="0" xfId="0" applyAlignment="1">
      <alignment horizontal="center"/>
    </xf>
    <xf numFmtId="9" fontId="0" fillId="0" borderId="0" xfId="3" applyFont="1" applyAlignment="1">
      <alignment horizontal="center"/>
    </xf>
    <xf numFmtId="0" fontId="13" fillId="2" borderId="0" xfId="0" applyFont="1" applyFill="1" applyAlignment="1" applyProtection="1">
      <alignment horizontal="center" vertical="center" wrapText="1"/>
    </xf>
    <xf numFmtId="9" fontId="13" fillId="2" borderId="0" xfId="3" applyFont="1" applyFill="1" applyAlignment="1" applyProtection="1">
      <alignment horizontal="center" vertical="center" wrapText="1"/>
    </xf>
    <xf numFmtId="0" fontId="4" fillId="2" borderId="0" xfId="0" applyFont="1" applyFill="1" applyAlignment="1" applyProtection="1">
      <alignment horizontal="left" wrapText="1"/>
    </xf>
    <xf numFmtId="0" fontId="4" fillId="2" borderId="0" xfId="0" applyFont="1" applyFill="1" applyAlignment="1" applyProtection="1">
      <alignment horizontal="center" wrapText="1"/>
    </xf>
    <xf numFmtId="9" fontId="4" fillId="2" borderId="0" xfId="3" applyFont="1" applyFill="1" applyAlignment="1" applyProtection="1">
      <alignment horizontal="center" wrapText="1"/>
    </xf>
    <xf numFmtId="0" fontId="4" fillId="2" borderId="7"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9" fontId="4" fillId="2" borderId="9" xfId="3"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0" fontId="4" fillId="2" borderId="11" xfId="0" applyFont="1" applyFill="1" applyBorder="1" applyAlignment="1" applyProtection="1">
      <alignment horizontal="center" vertical="center" wrapText="1"/>
    </xf>
    <xf numFmtId="9" fontId="4" fillId="2" borderId="7" xfId="3"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7" xfId="0" applyFont="1" applyFill="1" applyBorder="1" applyAlignment="1" applyProtection="1">
      <alignment horizontal="left" vertical="center" wrapText="1"/>
    </xf>
    <xf numFmtId="1" fontId="6" fillId="2" borderId="7" xfId="0" applyNumberFormat="1" applyFont="1" applyFill="1" applyBorder="1" applyAlignment="1" applyProtection="1">
      <alignment horizontal="center" vertical="center" wrapText="1"/>
    </xf>
    <xf numFmtId="2" fontId="6" fillId="2" borderId="7" xfId="0" applyNumberFormat="1" applyFont="1" applyFill="1" applyBorder="1" applyAlignment="1" applyProtection="1">
      <alignment horizontal="right" vertical="center" wrapText="1"/>
      <protection locked="0"/>
    </xf>
    <xf numFmtId="9" fontId="6" fillId="2" borderId="7" xfId="3" applyFont="1" applyFill="1" applyBorder="1" applyAlignment="1" applyProtection="1">
      <alignment horizontal="center" vertical="center" wrapText="1"/>
    </xf>
    <xf numFmtId="2" fontId="6" fillId="2" borderId="7" xfId="0" applyNumberFormat="1" applyFont="1" applyFill="1" applyBorder="1" applyAlignment="1" applyProtection="1">
      <alignment horizontal="right" vertical="center" wrapText="1"/>
    </xf>
    <xf numFmtId="2" fontId="6" fillId="2" borderId="7" xfId="0" applyNumberFormat="1" applyFont="1" applyFill="1" applyBorder="1" applyAlignment="1" applyProtection="1">
      <alignment horizontal="center" vertical="center" wrapText="1"/>
    </xf>
    <xf numFmtId="0" fontId="6" fillId="2" borderId="7" xfId="0" applyNumberFormat="1" applyFont="1" applyFill="1" applyBorder="1" applyAlignment="1" applyProtection="1">
      <alignment horizontal="center" vertical="center" wrapText="1"/>
    </xf>
    <xf numFmtId="0" fontId="6" fillId="2" borderId="7" xfId="0" applyNumberFormat="1" applyFont="1" applyFill="1" applyBorder="1" applyAlignment="1" applyProtection="1">
      <alignment horizontal="center" vertical="center" wrapText="1"/>
      <protection locked="0"/>
    </xf>
    <xf numFmtId="2" fontId="6" fillId="2" borderId="7" xfId="0" applyNumberFormat="1"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7" xfId="0" applyNumberFormat="1" applyFont="1" applyFill="1" applyBorder="1" applyAlignment="1" applyProtection="1">
      <alignment horizontal="right" vertical="center" wrapText="1"/>
    </xf>
    <xf numFmtId="49" fontId="14" fillId="0" borderId="1" xfId="49" applyNumberFormat="1" applyFont="1" applyFill="1" applyBorder="1" applyAlignment="1" applyProtection="1">
      <alignment horizontal="center" vertical="center" wrapText="1"/>
    </xf>
    <xf numFmtId="0" fontId="14" fillId="0" borderId="1" xfId="49" applyFont="1" applyFill="1" applyBorder="1" applyAlignment="1" applyProtection="1">
      <alignment horizontal="center" vertical="center"/>
    </xf>
    <xf numFmtId="49" fontId="14" fillId="0" borderId="1" xfId="0" applyNumberFormat="1" applyFont="1" applyFill="1" applyBorder="1" applyAlignment="1" applyProtection="1">
      <alignment horizontal="center" vertical="center"/>
    </xf>
    <xf numFmtId="49" fontId="14" fillId="0" borderId="1" xfId="0" applyNumberFormat="1" applyFont="1" applyFill="1" applyBorder="1" applyAlignment="1" applyProtection="1">
      <alignment horizontal="center" vertical="center" wrapText="1"/>
    </xf>
    <xf numFmtId="49" fontId="14" fillId="3" borderId="1" xfId="0" applyNumberFormat="1" applyFont="1" applyFill="1" applyBorder="1" applyAlignment="1" applyProtection="1">
      <alignment horizontal="center" vertical="center"/>
    </xf>
    <xf numFmtId="49" fontId="14" fillId="3" borderId="1" xfId="0" applyNumberFormat="1" applyFont="1" applyFill="1" applyBorder="1" applyAlignment="1" applyProtection="1">
      <alignment horizontal="left" vertical="center" wrapText="1"/>
    </xf>
    <xf numFmtId="49" fontId="15" fillId="0" borderId="1" xfId="0" applyNumberFormat="1" applyFont="1" applyFill="1" applyBorder="1" applyAlignment="1" applyProtection="1">
      <alignment horizontal="center" vertical="center"/>
    </xf>
    <xf numFmtId="49" fontId="15" fillId="0" borderId="1" xfId="0" applyNumberFormat="1" applyFont="1" applyFill="1" applyBorder="1" applyAlignment="1" applyProtection="1">
      <alignment horizontal="left" vertical="center" wrapText="1"/>
    </xf>
    <xf numFmtId="49" fontId="15" fillId="0" borderId="1" xfId="0" applyNumberFormat="1" applyFont="1" applyFill="1" applyBorder="1" applyAlignment="1" applyProtection="1">
      <alignment horizontal="center" vertical="center"/>
    </xf>
    <xf numFmtId="49" fontId="16" fillId="0" borderId="1" xfId="0" applyNumberFormat="1" applyFont="1" applyFill="1" applyBorder="1" applyAlignment="1" applyProtection="1">
      <alignment vertical="center" wrapText="1"/>
    </xf>
    <xf numFmtId="49" fontId="15" fillId="0" borderId="1" xfId="0" applyNumberFormat="1" applyFont="1" applyFill="1" applyBorder="1" applyAlignment="1" applyProtection="1">
      <alignment vertical="center" wrapText="1"/>
    </xf>
    <xf numFmtId="0" fontId="16" fillId="0" borderId="1" xfId="0" applyFont="1" applyFill="1" applyBorder="1" applyAlignment="1" applyProtection="1">
      <alignment vertical="center" wrapText="1"/>
    </xf>
    <xf numFmtId="0" fontId="15" fillId="0" borderId="1" xfId="0" applyFont="1" applyFill="1" applyBorder="1" applyAlignment="1" applyProtection="1">
      <alignment vertical="center" wrapText="1"/>
    </xf>
    <xf numFmtId="49" fontId="15"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 name="常规 2" xfId="50"/>
    <cellStyle name="千位分隔 3 2 2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7"/>
  <sheetViews>
    <sheetView view="pageBreakPreview" zoomScaleNormal="100" workbookViewId="0">
      <selection activeCell="B4" sqref="B4"/>
    </sheetView>
  </sheetViews>
  <sheetFormatPr defaultColWidth="12" defaultRowHeight="13.5" outlineLevelCol="1"/>
  <cols>
    <col min="1" max="1" width="12" style="1"/>
    <col min="2" max="2" width="129.833333333333" style="1" customWidth="1"/>
    <col min="3" max="16384" width="12" style="1"/>
  </cols>
  <sheetData>
    <row r="1" ht="30" customHeight="1" spans="1:2">
      <c r="A1" s="61" t="s">
        <v>0</v>
      </c>
      <c r="B1" s="62"/>
    </row>
    <row r="2" spans="1:2">
      <c r="A2" s="63" t="s">
        <v>1</v>
      </c>
      <c r="B2" s="64" t="s">
        <v>2</v>
      </c>
    </row>
    <row r="3" spans="1:2">
      <c r="A3" s="65" t="s">
        <v>3</v>
      </c>
      <c r="B3" s="66" t="s">
        <v>4</v>
      </c>
    </row>
    <row r="4" spans="1:2">
      <c r="A4" s="67">
        <v>1.1</v>
      </c>
      <c r="B4" s="68" t="s">
        <v>5</v>
      </c>
    </row>
    <row r="5" ht="14.25" spans="1:2">
      <c r="A5" s="69">
        <v>1.2</v>
      </c>
      <c r="B5" s="70" t="s">
        <v>6</v>
      </c>
    </row>
    <row r="6" spans="1:2">
      <c r="A6" s="67">
        <v>1.3</v>
      </c>
      <c r="B6" s="70" t="s">
        <v>7</v>
      </c>
    </row>
    <row r="7" ht="108" spans="1:2">
      <c r="A7" s="69">
        <v>1.4</v>
      </c>
      <c r="B7" s="71" t="s">
        <v>8</v>
      </c>
    </row>
    <row r="8" ht="27" spans="1:2">
      <c r="A8" s="67">
        <v>1.5</v>
      </c>
      <c r="B8" s="70" t="s">
        <v>9</v>
      </c>
    </row>
    <row r="9" ht="27" spans="1:2">
      <c r="A9" s="69">
        <v>1.6</v>
      </c>
      <c r="B9" s="70" t="s">
        <v>10</v>
      </c>
    </row>
    <row r="10" spans="1:2">
      <c r="A10" s="65" t="s">
        <v>11</v>
      </c>
      <c r="B10" s="66" t="s">
        <v>12</v>
      </c>
    </row>
    <row r="11" ht="54" spans="1:2">
      <c r="A11" s="69" t="s">
        <v>13</v>
      </c>
      <c r="B11" s="71" t="s">
        <v>14</v>
      </c>
    </row>
    <row r="12" ht="40.5" spans="1:2">
      <c r="A12" s="69" t="s">
        <v>15</v>
      </c>
      <c r="B12" s="70" t="s">
        <v>16</v>
      </c>
    </row>
    <row r="13" ht="40.5" spans="1:2">
      <c r="A13" s="69" t="s">
        <v>17</v>
      </c>
      <c r="B13" s="70" t="s">
        <v>18</v>
      </c>
    </row>
    <row r="14" ht="54" spans="1:2">
      <c r="A14" s="69" t="s">
        <v>19</v>
      </c>
      <c r="B14" s="70" t="s">
        <v>20</v>
      </c>
    </row>
    <row r="15" spans="1:2">
      <c r="A15" s="65" t="s">
        <v>21</v>
      </c>
      <c r="B15" s="66" t="s">
        <v>22</v>
      </c>
    </row>
    <row r="16" ht="40.5" spans="1:2">
      <c r="A16" s="69">
        <v>3.1</v>
      </c>
      <c r="B16" s="72" t="s">
        <v>23</v>
      </c>
    </row>
    <row r="17" ht="40.5" spans="1:2">
      <c r="A17" s="69">
        <v>3.2</v>
      </c>
      <c r="B17" s="72" t="s">
        <v>24</v>
      </c>
    </row>
    <row r="18" ht="27" spans="1:2">
      <c r="A18" s="69">
        <v>3.3</v>
      </c>
      <c r="B18" s="72" t="s">
        <v>25</v>
      </c>
    </row>
    <row r="19" ht="108" spans="1:2">
      <c r="A19" s="69">
        <v>3.4</v>
      </c>
      <c r="B19" s="72" t="s">
        <v>26</v>
      </c>
    </row>
    <row r="20" spans="1:2">
      <c r="A20" s="69">
        <v>3.5</v>
      </c>
      <c r="B20" s="72" t="s">
        <v>27</v>
      </c>
    </row>
    <row r="21" ht="27" spans="1:2">
      <c r="A21" s="69">
        <v>3.6</v>
      </c>
      <c r="B21" s="73" t="s">
        <v>28</v>
      </c>
    </row>
    <row r="22" spans="1:2">
      <c r="A22" s="69">
        <v>3.7</v>
      </c>
      <c r="B22" s="73" t="s">
        <v>29</v>
      </c>
    </row>
    <row r="23" spans="1:2">
      <c r="A23" s="69">
        <v>3.8</v>
      </c>
      <c r="B23" s="72" t="s">
        <v>30</v>
      </c>
    </row>
    <row r="24" spans="1:2">
      <c r="A24" s="65" t="s">
        <v>31</v>
      </c>
      <c r="B24" s="66" t="s">
        <v>32</v>
      </c>
    </row>
    <row r="25" ht="27" spans="1:2">
      <c r="A25" s="69">
        <v>4.1</v>
      </c>
      <c r="B25" s="70" t="s">
        <v>33</v>
      </c>
    </row>
    <row r="26" ht="27" spans="1:2">
      <c r="A26" s="69" t="s">
        <v>34</v>
      </c>
      <c r="B26" s="70" t="s">
        <v>35</v>
      </c>
    </row>
    <row r="27" ht="27" spans="1:2">
      <c r="A27" s="69" t="s">
        <v>36</v>
      </c>
      <c r="B27" s="70" t="s">
        <v>37</v>
      </c>
    </row>
    <row r="28" ht="40.5" spans="1:2">
      <c r="A28" s="69" t="s">
        <v>38</v>
      </c>
      <c r="B28" s="70" t="s">
        <v>39</v>
      </c>
    </row>
    <row r="29" spans="1:2">
      <c r="A29" s="65" t="s">
        <v>40</v>
      </c>
      <c r="B29" s="66" t="s">
        <v>41</v>
      </c>
    </row>
    <row r="30" ht="40.5" spans="1:2">
      <c r="A30" s="69" t="s">
        <v>42</v>
      </c>
      <c r="B30" s="68" t="s">
        <v>43</v>
      </c>
    </row>
    <row r="31" spans="1:2">
      <c r="A31" s="65" t="s">
        <v>44</v>
      </c>
      <c r="B31" s="66" t="s">
        <v>45</v>
      </c>
    </row>
    <row r="32" ht="40.5" spans="1:2">
      <c r="A32" s="74">
        <v>6.1</v>
      </c>
      <c r="B32" s="73" t="s">
        <v>46</v>
      </c>
    </row>
    <row r="33" ht="40.5" spans="1:2">
      <c r="A33" s="67" t="s">
        <v>47</v>
      </c>
      <c r="B33" s="73" t="s">
        <v>48</v>
      </c>
    </row>
    <row r="34" ht="27" spans="1:2">
      <c r="A34" s="67" t="s">
        <v>49</v>
      </c>
      <c r="B34" s="75" t="s">
        <v>50</v>
      </c>
    </row>
    <row r="35" ht="27" spans="1:2">
      <c r="A35" s="67" t="s">
        <v>51</v>
      </c>
      <c r="B35" s="73" t="s">
        <v>52</v>
      </c>
    </row>
    <row r="36" spans="1:2">
      <c r="A36" s="74">
        <v>6.5</v>
      </c>
      <c r="B36" s="73" t="s">
        <v>53</v>
      </c>
    </row>
    <row r="37" ht="27" spans="1:2">
      <c r="A37" s="74" t="s">
        <v>54</v>
      </c>
      <c r="B37" s="73" t="s">
        <v>55</v>
      </c>
    </row>
  </sheetData>
  <sheetProtection algorithmName="SHA-512" hashValue="8dIwRmiimIVUkY6MWt6+eUieTXLRdjxO8IrD6ZfL5iShG6SLenHgHAQHflucpidryR7gIkhBrzR4OktkXa72zw==" saltValue="+1SRW7H6REBGFDVLWs9fpg==" spinCount="100000" sheet="1" objects="1"/>
  <mergeCells count="1">
    <mergeCell ref="A1:B1"/>
  </mergeCells>
  <pageMargins left="0.75" right="0.75" top="1" bottom="1" header="0.5" footer="0.5"/>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view="pageBreakPreview" zoomScaleNormal="100" topLeftCell="A6" workbookViewId="0">
      <selection activeCell="C27" sqref="C27"/>
    </sheetView>
  </sheetViews>
  <sheetFormatPr defaultColWidth="9" defaultRowHeight="11.25"/>
  <cols>
    <col min="1" max="1" width="7.11111111111111" customWidth="1"/>
    <col min="2" max="2" width="17.3333333333333" customWidth="1"/>
    <col min="3" max="3" width="36.5" customWidth="1"/>
    <col min="4" max="4" width="7.33333333333333" customWidth="1"/>
    <col min="5" max="5" width="11.2555555555556" style="33" customWidth="1"/>
    <col min="6" max="6" width="11.5" customWidth="1"/>
    <col min="7" max="7" width="11.5" style="34" customWidth="1"/>
    <col min="8" max="8" width="11.5" customWidth="1"/>
    <col min="9" max="9" width="14.8333333333333" style="33" customWidth="1"/>
    <col min="10" max="10" width="17.3333333333333" customWidth="1"/>
  </cols>
  <sheetData>
    <row r="1" ht="54" customHeight="1" spans="1:10">
      <c r="A1" s="35" t="s">
        <v>0</v>
      </c>
      <c r="B1" s="35"/>
      <c r="C1" s="35"/>
      <c r="D1" s="35"/>
      <c r="E1" s="35"/>
      <c r="F1" s="35"/>
      <c r="G1" s="36"/>
      <c r="H1" s="35"/>
      <c r="I1" s="35"/>
      <c r="J1" s="35"/>
    </row>
    <row r="2" ht="18" customHeight="1" spans="1:10">
      <c r="A2" s="37"/>
      <c r="B2" s="37"/>
      <c r="C2" s="37"/>
      <c r="D2" s="37"/>
      <c r="E2" s="38"/>
      <c r="F2" s="37"/>
      <c r="G2" s="39"/>
      <c r="H2" s="37"/>
      <c r="I2" s="38"/>
      <c r="J2" s="37"/>
    </row>
    <row r="3" ht="12" spans="1:10">
      <c r="A3" s="40" t="s">
        <v>1</v>
      </c>
      <c r="B3" s="40" t="s">
        <v>56</v>
      </c>
      <c r="C3" s="40" t="s">
        <v>57</v>
      </c>
      <c r="D3" s="40" t="s">
        <v>58</v>
      </c>
      <c r="E3" s="40" t="s">
        <v>59</v>
      </c>
      <c r="F3" s="41" t="s">
        <v>60</v>
      </c>
      <c r="G3" s="42"/>
      <c r="H3" s="43"/>
      <c r="I3" s="44" t="s">
        <v>61</v>
      </c>
      <c r="J3" s="44" t="s">
        <v>62</v>
      </c>
    </row>
    <row r="4" ht="24" spans="1:10">
      <c r="A4" s="40"/>
      <c r="B4" s="40"/>
      <c r="C4" s="40"/>
      <c r="D4" s="40"/>
      <c r="E4" s="40"/>
      <c r="F4" s="40" t="s">
        <v>63</v>
      </c>
      <c r="G4" s="45" t="s">
        <v>64</v>
      </c>
      <c r="H4" s="40" t="s">
        <v>65</v>
      </c>
      <c r="I4" s="46"/>
      <c r="J4" s="47"/>
    </row>
    <row r="5" ht="12" spans="1:10">
      <c r="A5" s="48" t="s">
        <v>66</v>
      </c>
      <c r="B5" s="49" t="s">
        <v>67</v>
      </c>
      <c r="C5" s="49" t="s">
        <v>66</v>
      </c>
      <c r="D5" s="48" t="s">
        <v>66</v>
      </c>
      <c r="E5" s="50" t="s">
        <v>66</v>
      </c>
      <c r="F5" s="51"/>
      <c r="G5" s="52"/>
      <c r="H5" s="53"/>
      <c r="I5" s="54"/>
      <c r="J5" s="53"/>
    </row>
    <row r="6" ht="96" spans="1:10">
      <c r="A6" s="55">
        <v>1</v>
      </c>
      <c r="B6" s="49" t="s">
        <v>68</v>
      </c>
      <c r="C6" s="49" t="s">
        <v>69</v>
      </c>
      <c r="D6" s="48" t="s">
        <v>70</v>
      </c>
      <c r="E6" s="55">
        <v>12</v>
      </c>
      <c r="F6" s="56"/>
      <c r="G6" s="52">
        <v>0.09</v>
      </c>
      <c r="H6" s="53">
        <f t="shared" ref="H6:H14" si="0">ROUND(F6*(1+G6),2)</f>
        <v>0</v>
      </c>
      <c r="I6" s="54">
        <f t="shared" ref="I6:I14" si="1">ROUND(H6*E6,2)</f>
        <v>0</v>
      </c>
      <c r="J6" s="53"/>
    </row>
    <row r="7" ht="84" spans="1:10">
      <c r="A7" s="55">
        <v>2</v>
      </c>
      <c r="B7" s="49" t="s">
        <v>71</v>
      </c>
      <c r="C7" s="49" t="s">
        <v>72</v>
      </c>
      <c r="D7" s="48" t="s">
        <v>70</v>
      </c>
      <c r="E7" s="55">
        <v>4</v>
      </c>
      <c r="F7" s="56"/>
      <c r="G7" s="52">
        <v>0.09</v>
      </c>
      <c r="H7" s="53">
        <f t="shared" si="0"/>
        <v>0</v>
      </c>
      <c r="I7" s="54">
        <f t="shared" si="1"/>
        <v>0</v>
      </c>
      <c r="J7" s="53"/>
    </row>
    <row r="8" ht="12" spans="1:10">
      <c r="A8" s="48" t="s">
        <v>66</v>
      </c>
      <c r="B8" s="49" t="s">
        <v>73</v>
      </c>
      <c r="C8" s="49" t="s">
        <v>66</v>
      </c>
      <c r="D8" s="48" t="s">
        <v>66</v>
      </c>
      <c r="E8" s="50" t="s">
        <v>66</v>
      </c>
      <c r="F8" s="57"/>
      <c r="G8" s="52"/>
      <c r="H8" s="53"/>
      <c r="I8" s="54"/>
      <c r="J8" s="53"/>
    </row>
    <row r="9" ht="48" spans="1:10">
      <c r="A9" s="55">
        <v>3</v>
      </c>
      <c r="B9" s="49" t="s">
        <v>74</v>
      </c>
      <c r="C9" s="49" t="s">
        <v>75</v>
      </c>
      <c r="D9" s="48" t="s">
        <v>76</v>
      </c>
      <c r="E9" s="55">
        <v>7.53</v>
      </c>
      <c r="F9" s="56"/>
      <c r="G9" s="52">
        <v>0.09</v>
      </c>
      <c r="H9" s="53">
        <f t="shared" si="0"/>
        <v>0</v>
      </c>
      <c r="I9" s="54">
        <f t="shared" si="1"/>
        <v>0</v>
      </c>
      <c r="J9" s="53"/>
    </row>
    <row r="10" ht="36" spans="1:10">
      <c r="A10" s="55">
        <v>4</v>
      </c>
      <c r="B10" s="49" t="s">
        <v>77</v>
      </c>
      <c r="C10" s="49" t="s">
        <v>78</v>
      </c>
      <c r="D10" s="48" t="s">
        <v>79</v>
      </c>
      <c r="E10" s="55">
        <v>94</v>
      </c>
      <c r="F10" s="56"/>
      <c r="G10" s="52">
        <v>0.09</v>
      </c>
      <c r="H10" s="53">
        <f t="shared" si="0"/>
        <v>0</v>
      </c>
      <c r="I10" s="54">
        <f t="shared" si="1"/>
        <v>0</v>
      </c>
      <c r="J10" s="53"/>
    </row>
    <row r="11" ht="48" spans="1:10">
      <c r="A11" s="55">
        <v>5</v>
      </c>
      <c r="B11" s="49" t="s">
        <v>80</v>
      </c>
      <c r="C11" s="49" t="s">
        <v>81</v>
      </c>
      <c r="D11" s="48" t="s">
        <v>82</v>
      </c>
      <c r="E11" s="55">
        <v>33.568</v>
      </c>
      <c r="F11" s="56"/>
      <c r="G11" s="52">
        <v>0.09</v>
      </c>
      <c r="H11" s="53">
        <f t="shared" si="0"/>
        <v>0</v>
      </c>
      <c r="I11" s="54">
        <f t="shared" si="1"/>
        <v>0</v>
      </c>
      <c r="J11" s="53"/>
    </row>
    <row r="12" ht="36" spans="1:10">
      <c r="A12" s="55">
        <v>6</v>
      </c>
      <c r="B12" s="49" t="s">
        <v>83</v>
      </c>
      <c r="C12" s="49" t="s">
        <v>84</v>
      </c>
      <c r="D12" s="48" t="s">
        <v>76</v>
      </c>
      <c r="E12" s="55">
        <v>4.028</v>
      </c>
      <c r="F12" s="56"/>
      <c r="G12" s="52">
        <v>0.09</v>
      </c>
      <c r="H12" s="53">
        <f t="shared" si="0"/>
        <v>0</v>
      </c>
      <c r="I12" s="54">
        <f t="shared" si="1"/>
        <v>0</v>
      </c>
      <c r="J12" s="53"/>
    </row>
    <row r="13" ht="24" spans="1:10">
      <c r="A13" s="55">
        <v>7</v>
      </c>
      <c r="B13" s="49" t="s">
        <v>85</v>
      </c>
      <c r="C13" s="49" t="s">
        <v>86</v>
      </c>
      <c r="D13" s="48" t="s">
        <v>87</v>
      </c>
      <c r="E13" s="55">
        <v>0.297</v>
      </c>
      <c r="F13" s="56"/>
      <c r="G13" s="52">
        <v>0.09</v>
      </c>
      <c r="H13" s="53">
        <f t="shared" si="0"/>
        <v>0</v>
      </c>
      <c r="I13" s="54">
        <f t="shared" si="1"/>
        <v>0</v>
      </c>
      <c r="J13" s="53"/>
    </row>
    <row r="14" ht="36" spans="1:10">
      <c r="A14" s="55">
        <v>8</v>
      </c>
      <c r="B14" s="49" t="s">
        <v>88</v>
      </c>
      <c r="C14" s="49" t="s">
        <v>89</v>
      </c>
      <c r="D14" s="48" t="s">
        <v>82</v>
      </c>
      <c r="E14" s="55">
        <v>43.568</v>
      </c>
      <c r="F14" s="56"/>
      <c r="G14" s="52">
        <v>0.09</v>
      </c>
      <c r="H14" s="53">
        <f t="shared" si="0"/>
        <v>0</v>
      </c>
      <c r="I14" s="54">
        <f t="shared" si="1"/>
        <v>0</v>
      </c>
      <c r="J14" s="53"/>
    </row>
    <row r="15" ht="12" spans="1:10">
      <c r="A15" s="48" t="s">
        <v>66</v>
      </c>
      <c r="B15" s="49" t="s">
        <v>90</v>
      </c>
      <c r="C15" s="49" t="s">
        <v>66</v>
      </c>
      <c r="D15" s="48" t="s">
        <v>66</v>
      </c>
      <c r="E15" s="50" t="s">
        <v>66</v>
      </c>
      <c r="F15" s="57"/>
      <c r="G15" s="52"/>
      <c r="H15" s="53"/>
      <c r="I15" s="54"/>
      <c r="J15" s="53"/>
    </row>
    <row r="16" ht="156" spans="1:10">
      <c r="A16" s="55">
        <v>9</v>
      </c>
      <c r="B16" s="49" t="s">
        <v>91</v>
      </c>
      <c r="C16" s="49" t="s">
        <v>92</v>
      </c>
      <c r="D16" s="48" t="s">
        <v>93</v>
      </c>
      <c r="E16" s="55">
        <v>170</v>
      </c>
      <c r="F16" s="56"/>
      <c r="G16" s="52">
        <v>0.09</v>
      </c>
      <c r="H16" s="53">
        <f t="shared" ref="H16:H25" si="2">ROUND(F16*(1+G16),2)</f>
        <v>0</v>
      </c>
      <c r="I16" s="54">
        <f t="shared" ref="I16:I25" si="3">ROUND(H16*E16,2)</f>
        <v>0</v>
      </c>
      <c r="J16" s="53"/>
    </row>
    <row r="17" ht="144" spans="1:10">
      <c r="A17" s="55">
        <v>10</v>
      </c>
      <c r="B17" s="49" t="s">
        <v>94</v>
      </c>
      <c r="C17" s="49" t="s">
        <v>95</v>
      </c>
      <c r="D17" s="48" t="s">
        <v>93</v>
      </c>
      <c r="E17" s="55">
        <v>58</v>
      </c>
      <c r="F17" s="56"/>
      <c r="G17" s="52">
        <v>0.09</v>
      </c>
      <c r="H17" s="53">
        <f t="shared" si="2"/>
        <v>0</v>
      </c>
      <c r="I17" s="54">
        <f t="shared" si="3"/>
        <v>0</v>
      </c>
      <c r="J17" s="53"/>
    </row>
    <row r="18" ht="36" spans="1:10">
      <c r="A18" s="55">
        <v>11</v>
      </c>
      <c r="B18" s="49" t="s">
        <v>96</v>
      </c>
      <c r="C18" s="49" t="s">
        <v>97</v>
      </c>
      <c r="D18" s="48" t="s">
        <v>87</v>
      </c>
      <c r="E18" s="55">
        <v>1.579</v>
      </c>
      <c r="F18" s="56"/>
      <c r="G18" s="52">
        <v>0.09</v>
      </c>
      <c r="H18" s="53">
        <f t="shared" si="2"/>
        <v>0</v>
      </c>
      <c r="I18" s="54">
        <f t="shared" si="3"/>
        <v>0</v>
      </c>
      <c r="J18" s="53"/>
    </row>
    <row r="19" ht="72" spans="1:10">
      <c r="A19" s="55">
        <v>12</v>
      </c>
      <c r="B19" s="49" t="s">
        <v>98</v>
      </c>
      <c r="C19" s="49" t="s">
        <v>99</v>
      </c>
      <c r="D19" s="48" t="s">
        <v>87</v>
      </c>
      <c r="E19" s="55">
        <v>6.313</v>
      </c>
      <c r="F19" s="56"/>
      <c r="G19" s="52">
        <v>0.09</v>
      </c>
      <c r="H19" s="53">
        <f t="shared" si="2"/>
        <v>0</v>
      </c>
      <c r="I19" s="54">
        <f t="shared" si="3"/>
        <v>0</v>
      </c>
      <c r="J19" s="53"/>
    </row>
    <row r="20" ht="48" spans="1:10">
      <c r="A20" s="55">
        <v>13</v>
      </c>
      <c r="B20" s="49" t="s">
        <v>100</v>
      </c>
      <c r="C20" s="49" t="s">
        <v>101</v>
      </c>
      <c r="D20" s="48" t="s">
        <v>76</v>
      </c>
      <c r="E20" s="55">
        <v>6.098</v>
      </c>
      <c r="F20" s="56"/>
      <c r="G20" s="52">
        <v>0.09</v>
      </c>
      <c r="H20" s="53">
        <f t="shared" si="2"/>
        <v>0</v>
      </c>
      <c r="I20" s="54">
        <f t="shared" si="3"/>
        <v>0</v>
      </c>
      <c r="J20" s="53"/>
    </row>
    <row r="21" ht="60" spans="1:10">
      <c r="A21" s="55">
        <v>14</v>
      </c>
      <c r="B21" s="49" t="s">
        <v>102</v>
      </c>
      <c r="C21" s="49" t="s">
        <v>103</v>
      </c>
      <c r="D21" s="48" t="s">
        <v>93</v>
      </c>
      <c r="E21" s="55">
        <v>880</v>
      </c>
      <c r="F21" s="56"/>
      <c r="G21" s="52">
        <v>0.09</v>
      </c>
      <c r="H21" s="53">
        <f t="shared" si="2"/>
        <v>0</v>
      </c>
      <c r="I21" s="54">
        <f t="shared" si="3"/>
        <v>0</v>
      </c>
      <c r="J21" s="53"/>
    </row>
    <row r="22" ht="36" spans="1:10">
      <c r="A22" s="55">
        <v>15</v>
      </c>
      <c r="B22" s="49" t="s">
        <v>104</v>
      </c>
      <c r="C22" s="49" t="s">
        <v>105</v>
      </c>
      <c r="D22" s="48" t="s">
        <v>106</v>
      </c>
      <c r="E22" s="55">
        <v>22</v>
      </c>
      <c r="F22" s="56"/>
      <c r="G22" s="52">
        <v>0.09</v>
      </c>
      <c r="H22" s="53">
        <f t="shared" si="2"/>
        <v>0</v>
      </c>
      <c r="I22" s="54">
        <f t="shared" si="3"/>
        <v>0</v>
      </c>
      <c r="J22" s="53"/>
    </row>
    <row r="23" ht="36" spans="1:10">
      <c r="A23" s="55">
        <v>16</v>
      </c>
      <c r="B23" s="49" t="s">
        <v>107</v>
      </c>
      <c r="C23" s="49" t="s">
        <v>108</v>
      </c>
      <c r="D23" s="48" t="s">
        <v>82</v>
      </c>
      <c r="E23" s="55">
        <v>135.2</v>
      </c>
      <c r="F23" s="56"/>
      <c r="G23" s="52">
        <v>0.09</v>
      </c>
      <c r="H23" s="53">
        <f t="shared" si="2"/>
        <v>0</v>
      </c>
      <c r="I23" s="54">
        <f t="shared" si="3"/>
        <v>0</v>
      </c>
      <c r="J23" s="53"/>
    </row>
    <row r="24" ht="48" spans="1:10">
      <c r="A24" s="55">
        <v>17</v>
      </c>
      <c r="B24" s="49" t="s">
        <v>109</v>
      </c>
      <c r="C24" s="49" t="s">
        <v>110</v>
      </c>
      <c r="D24" s="48" t="s">
        <v>93</v>
      </c>
      <c r="E24" s="55">
        <v>160</v>
      </c>
      <c r="F24" s="56"/>
      <c r="G24" s="52">
        <v>0.09</v>
      </c>
      <c r="H24" s="53">
        <f t="shared" si="2"/>
        <v>0</v>
      </c>
      <c r="I24" s="54">
        <f t="shared" si="3"/>
        <v>0</v>
      </c>
      <c r="J24" s="53"/>
    </row>
    <row r="25" ht="48" spans="1:10">
      <c r="A25" s="55">
        <v>18</v>
      </c>
      <c r="B25" s="49" t="s">
        <v>111</v>
      </c>
      <c r="C25" s="49" t="s">
        <v>112</v>
      </c>
      <c r="D25" s="48" t="s">
        <v>93</v>
      </c>
      <c r="E25" s="55">
        <v>140</v>
      </c>
      <c r="F25" s="56"/>
      <c r="G25" s="52">
        <v>0.09</v>
      </c>
      <c r="H25" s="53">
        <f t="shared" si="2"/>
        <v>0</v>
      </c>
      <c r="I25" s="54">
        <f t="shared" si="3"/>
        <v>0</v>
      </c>
      <c r="J25" s="53"/>
    </row>
    <row r="26" customFormat="1" ht="34" customHeight="1" spans="1:10">
      <c r="A26" s="55">
        <v>19</v>
      </c>
      <c r="B26" s="58" t="s">
        <v>113</v>
      </c>
      <c r="C26" s="59"/>
      <c r="D26" s="48" t="s">
        <v>114</v>
      </c>
      <c r="E26" s="55"/>
      <c r="F26" s="56"/>
      <c r="G26" s="52"/>
      <c r="H26" s="53"/>
      <c r="I26" s="54">
        <v>24000</v>
      </c>
      <c r="J26" s="53"/>
    </row>
    <row r="27" customFormat="1" ht="25" customHeight="1" spans="1:10">
      <c r="A27" s="48">
        <v>20</v>
      </c>
      <c r="B27" s="49" t="s">
        <v>115</v>
      </c>
      <c r="C27" s="49"/>
      <c r="D27" s="48"/>
      <c r="E27" s="55"/>
      <c r="F27" s="60"/>
      <c r="G27" s="52"/>
      <c r="H27" s="53"/>
      <c r="I27" s="54">
        <f>SUM(I3:I26)</f>
        <v>24000</v>
      </c>
      <c r="J27" s="53"/>
    </row>
  </sheetData>
  <sheetProtection algorithmName="SHA-512" hashValue="6+dvjiYe4uVfOAvU4ORmx1gIf9uge2ymcLvoB7DOsko8Sfh4Dfni3demZ2ieVHqJIGJnlLeOMDXjNTIcMiiWqQ==" saltValue="Gbx2m7F2fmibLREHQryTuw==" spinCount="100000" sheet="1" objects="1"/>
  <autoFilter xmlns:etc="http://www.wps.cn/officeDocument/2017/etCustomData" ref="A4:J27" etc:filterBottomFollowUsedRange="0">
    <extLst/>
  </autoFilter>
  <mergeCells count="11">
    <mergeCell ref="A1:J1"/>
    <mergeCell ref="A2:I2"/>
    <mergeCell ref="F3:H3"/>
    <mergeCell ref="B26:C26"/>
    <mergeCell ref="A3:A4"/>
    <mergeCell ref="B3:B4"/>
    <mergeCell ref="C3:C4"/>
    <mergeCell ref="D3:D4"/>
    <mergeCell ref="E3:E4"/>
    <mergeCell ref="I3:I4"/>
    <mergeCell ref="J3:J4"/>
  </mergeCells>
  <printOptions horizontalCentered="1"/>
  <pageMargins left="0.519444444444444" right="0.519444444444444" top="0.747916666666667" bottom="0" header="0" footer="0"/>
  <pageSetup paperSize="9" scale="73"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tabSelected="1" view="pageBreakPreview" zoomScaleNormal="100" workbookViewId="0">
      <selection activeCell="A1" sqref="A1:P16"/>
    </sheetView>
  </sheetViews>
  <sheetFormatPr defaultColWidth="12" defaultRowHeight="13.5"/>
  <cols>
    <col min="1" max="1" width="5.5" style="1" customWidth="1"/>
    <col min="2" max="2" width="10.1666666666667" style="1" customWidth="1"/>
    <col min="3" max="3" width="14.8333333333333" style="1" customWidth="1"/>
    <col min="4" max="5" width="10.1666666666667" style="1" customWidth="1"/>
    <col min="6" max="6" width="5.5" style="1" customWidth="1"/>
    <col min="7" max="7" width="17.1666666666667" style="1" customWidth="1"/>
    <col min="8" max="8" width="5.5" style="1" customWidth="1"/>
    <col min="9" max="9" width="7.5" style="1" customWidth="1"/>
    <col min="10" max="10" width="13.1666666666667" style="1" customWidth="1"/>
    <col min="11" max="11" width="11.5" style="1" customWidth="1"/>
    <col min="12" max="12" width="10.1666666666667" style="1" customWidth="1"/>
    <col min="13" max="13" width="11.5" style="1" customWidth="1"/>
    <col min="14" max="14" width="10.5" style="1" customWidth="1"/>
    <col min="15" max="15" width="12.3333333333333" style="1" customWidth="1"/>
    <col min="16" max="16" width="10.8333333333333" style="1" customWidth="1"/>
    <col min="17" max="16384" width="12" style="1"/>
  </cols>
  <sheetData>
    <row r="1" ht="22.5" spans="1:16">
      <c r="A1" s="16" t="str">
        <f>'清单编制说明 '!A1</f>
        <v>桦加沙灾后抢险维修项目-海天驿站部分维修招标预算价清单</v>
      </c>
      <c r="B1" s="16"/>
      <c r="C1" s="16"/>
      <c r="D1" s="16"/>
      <c r="E1" s="16"/>
      <c r="F1" s="16"/>
      <c r="G1" s="16"/>
      <c r="H1" s="16"/>
      <c r="I1" s="16"/>
      <c r="J1" s="16"/>
      <c r="K1" s="16"/>
      <c r="L1" s="16"/>
      <c r="M1" s="16"/>
      <c r="N1" s="16"/>
      <c r="O1" s="16"/>
      <c r="P1" s="16"/>
    </row>
    <row r="2" ht="22.5" spans="1:16">
      <c r="A2" s="17" t="s">
        <v>116</v>
      </c>
      <c r="B2" s="17"/>
      <c r="C2" s="17"/>
      <c r="D2" s="17"/>
      <c r="E2" s="17"/>
      <c r="F2" s="17"/>
      <c r="G2" s="17"/>
      <c r="H2" s="17"/>
      <c r="I2" s="17"/>
      <c r="J2" s="17"/>
      <c r="K2" s="17"/>
      <c r="L2" s="17"/>
      <c r="M2" s="17"/>
      <c r="N2" s="17"/>
      <c r="O2" s="17"/>
      <c r="P2" s="17"/>
    </row>
    <row r="3" ht="22.5" spans="1:16">
      <c r="A3" s="17"/>
      <c r="B3" s="17"/>
      <c r="C3" s="17"/>
      <c r="D3" s="17"/>
      <c r="E3" s="17"/>
      <c r="F3" s="17"/>
      <c r="G3" s="17"/>
      <c r="H3" s="17"/>
      <c r="I3" s="17"/>
      <c r="J3" s="17"/>
      <c r="K3" s="17"/>
      <c r="L3" s="17"/>
      <c r="M3" s="17"/>
      <c r="N3" s="17"/>
      <c r="O3" s="18" t="s">
        <v>117</v>
      </c>
      <c r="P3" s="18"/>
    </row>
    <row r="4" spans="1:16">
      <c r="A4" s="19" t="s">
        <v>1</v>
      </c>
      <c r="B4" s="19" t="s">
        <v>56</v>
      </c>
      <c r="C4" s="19" t="s">
        <v>57</v>
      </c>
      <c r="D4" s="20" t="s">
        <v>118</v>
      </c>
      <c r="E4" s="20" t="s">
        <v>119</v>
      </c>
      <c r="F4" s="19" t="s">
        <v>120</v>
      </c>
      <c r="G4" s="19" t="s">
        <v>121</v>
      </c>
      <c r="H4" s="21" t="s">
        <v>122</v>
      </c>
      <c r="I4" s="22"/>
      <c r="J4" s="22"/>
      <c r="K4" s="23"/>
      <c r="L4" s="21" t="s">
        <v>123</v>
      </c>
      <c r="M4" s="24"/>
      <c r="N4" s="20" t="s">
        <v>124</v>
      </c>
      <c r="O4" s="20" t="s">
        <v>61</v>
      </c>
      <c r="P4" s="19" t="s">
        <v>62</v>
      </c>
    </row>
    <row r="5" ht="24" spans="1:16">
      <c r="A5" s="19"/>
      <c r="B5" s="19"/>
      <c r="C5" s="19"/>
      <c r="D5" s="25"/>
      <c r="E5" s="25"/>
      <c r="F5" s="19"/>
      <c r="G5" s="19"/>
      <c r="H5" s="19" t="s">
        <v>125</v>
      </c>
      <c r="I5" s="26" t="s">
        <v>126</v>
      </c>
      <c r="J5" s="27" t="s">
        <v>127</v>
      </c>
      <c r="K5" s="27" t="s">
        <v>128</v>
      </c>
      <c r="L5" s="19" t="s">
        <v>129</v>
      </c>
      <c r="M5" s="19" t="s">
        <v>130</v>
      </c>
      <c r="N5" s="25"/>
      <c r="O5" s="25"/>
      <c r="P5" s="19"/>
    </row>
    <row r="6" ht="26" customHeight="1" spans="1:16">
      <c r="A6" s="28">
        <v>1</v>
      </c>
      <c r="B6" s="29"/>
      <c r="C6" s="14"/>
      <c r="D6" s="14"/>
      <c r="E6" s="14"/>
      <c r="F6" s="30"/>
      <c r="G6" s="31"/>
      <c r="H6" s="31"/>
      <c r="I6" s="31"/>
      <c r="J6" s="31"/>
      <c r="K6" s="31"/>
      <c r="L6" s="31"/>
      <c r="M6" s="31"/>
      <c r="N6" s="31"/>
      <c r="O6" s="31"/>
      <c r="P6" s="28"/>
    </row>
    <row r="7" ht="26" customHeight="1" spans="1:16">
      <c r="A7" s="28">
        <v>2</v>
      </c>
      <c r="B7" s="29"/>
      <c r="C7" s="14"/>
      <c r="D7" s="14"/>
      <c r="E7" s="14"/>
      <c r="F7" s="30"/>
      <c r="G7" s="31"/>
      <c r="H7" s="31"/>
      <c r="I7" s="31"/>
      <c r="J7" s="31"/>
      <c r="K7" s="31"/>
      <c r="L7" s="31"/>
      <c r="M7" s="31"/>
      <c r="N7" s="31"/>
      <c r="O7" s="31"/>
      <c r="P7" s="28"/>
    </row>
    <row r="8" ht="26" customHeight="1" spans="1:16">
      <c r="A8" s="28">
        <v>3</v>
      </c>
      <c r="B8" s="14"/>
      <c r="C8" s="14"/>
      <c r="D8" s="14"/>
      <c r="E8" s="14"/>
      <c r="F8" s="30"/>
      <c r="G8" s="31"/>
      <c r="H8" s="31"/>
      <c r="I8" s="31"/>
      <c r="J8" s="31"/>
      <c r="K8" s="31"/>
      <c r="L8" s="31"/>
      <c r="M8" s="31"/>
      <c r="N8" s="31"/>
      <c r="O8" s="31"/>
      <c r="P8" s="28"/>
    </row>
    <row r="9" ht="26" customHeight="1" spans="1:16">
      <c r="A9" s="28">
        <v>4</v>
      </c>
      <c r="B9" s="14"/>
      <c r="C9" s="14"/>
      <c r="D9" s="14"/>
      <c r="E9" s="14"/>
      <c r="F9" s="30"/>
      <c r="G9" s="31"/>
      <c r="H9" s="31"/>
      <c r="I9" s="31"/>
      <c r="J9" s="31"/>
      <c r="K9" s="31"/>
      <c r="L9" s="31"/>
      <c r="M9" s="31"/>
      <c r="N9" s="31"/>
      <c r="O9" s="31"/>
      <c r="P9" s="28"/>
    </row>
    <row r="10" ht="26" customHeight="1" spans="1:16">
      <c r="A10" s="28">
        <v>5</v>
      </c>
      <c r="B10" s="14"/>
      <c r="C10" s="14"/>
      <c r="D10" s="14"/>
      <c r="E10" s="14"/>
      <c r="F10" s="30"/>
      <c r="G10" s="31"/>
      <c r="H10" s="31"/>
      <c r="I10" s="31"/>
      <c r="J10" s="31"/>
      <c r="K10" s="31"/>
      <c r="L10" s="31"/>
      <c r="M10" s="31"/>
      <c r="N10" s="31"/>
      <c r="O10" s="31"/>
      <c r="P10" s="28"/>
    </row>
    <row r="11" ht="26" customHeight="1" spans="1:16">
      <c r="A11" s="28">
        <v>6</v>
      </c>
      <c r="B11" s="14"/>
      <c r="C11" s="14"/>
      <c r="D11" s="14"/>
      <c r="E11" s="14"/>
      <c r="F11" s="30"/>
      <c r="G11" s="31"/>
      <c r="H11" s="32"/>
      <c r="I11" s="32"/>
      <c r="J11" s="32"/>
      <c r="K11" s="32"/>
      <c r="L11" s="32"/>
      <c r="M11" s="32"/>
      <c r="N11" s="32"/>
      <c r="O11" s="32"/>
      <c r="P11" s="32"/>
    </row>
    <row r="12" ht="26" customHeight="1" spans="1:16">
      <c r="A12" s="28">
        <v>7</v>
      </c>
      <c r="B12" s="29"/>
      <c r="C12" s="14"/>
      <c r="D12" s="14"/>
      <c r="E12" s="14"/>
      <c r="F12" s="30"/>
      <c r="G12" s="31"/>
      <c r="H12" s="32"/>
      <c r="I12" s="32"/>
      <c r="J12" s="32"/>
      <c r="K12" s="32"/>
      <c r="L12" s="32"/>
      <c r="M12" s="32"/>
      <c r="N12" s="32"/>
      <c r="O12" s="32"/>
      <c r="P12" s="32"/>
    </row>
    <row r="13" ht="26" customHeight="1" spans="1:16">
      <c r="A13" s="28">
        <v>8</v>
      </c>
      <c r="B13" s="14"/>
      <c r="C13" s="14"/>
      <c r="D13" s="14"/>
      <c r="E13" s="14"/>
      <c r="F13" s="30"/>
      <c r="G13" s="31"/>
      <c r="H13" s="32"/>
      <c r="I13" s="32"/>
      <c r="J13" s="32"/>
      <c r="K13" s="32"/>
      <c r="L13" s="32"/>
      <c r="M13" s="32"/>
      <c r="N13" s="32"/>
      <c r="O13" s="32"/>
      <c r="P13" s="32"/>
    </row>
    <row r="14" ht="26" customHeight="1" spans="1:16">
      <c r="A14" s="28">
        <v>9</v>
      </c>
      <c r="B14" s="14"/>
      <c r="C14" s="14"/>
      <c r="D14" s="14"/>
      <c r="E14" s="14"/>
      <c r="F14" s="30"/>
      <c r="G14" s="31"/>
      <c r="H14" s="32"/>
      <c r="I14" s="32"/>
      <c r="J14" s="32"/>
      <c r="K14" s="32"/>
      <c r="L14" s="32"/>
      <c r="M14" s="32"/>
      <c r="N14" s="32"/>
      <c r="O14" s="32"/>
      <c r="P14" s="32"/>
    </row>
    <row r="15" ht="26" customHeight="1" spans="1:16">
      <c r="A15" s="28">
        <v>10</v>
      </c>
      <c r="B15" s="14"/>
      <c r="C15" s="14"/>
      <c r="D15" s="14"/>
      <c r="E15" s="14"/>
      <c r="F15" s="30"/>
      <c r="G15" s="31"/>
      <c r="H15" s="32"/>
      <c r="I15" s="32"/>
      <c r="J15" s="32"/>
      <c r="K15" s="32"/>
      <c r="L15" s="32"/>
      <c r="M15" s="32"/>
      <c r="N15" s="32"/>
      <c r="O15" s="32"/>
      <c r="P15" s="32"/>
    </row>
    <row r="16" ht="26" customHeight="1" spans="1:16">
      <c r="A16" s="28"/>
      <c r="B16" s="14" t="s">
        <v>131</v>
      </c>
      <c r="C16" s="14"/>
      <c r="D16" s="14"/>
      <c r="E16" s="14"/>
      <c r="F16" s="30"/>
      <c r="G16" s="31"/>
      <c r="H16" s="31"/>
      <c r="I16" s="31"/>
      <c r="J16" s="31"/>
      <c r="K16" s="31"/>
      <c r="L16" s="31"/>
      <c r="M16" s="31"/>
      <c r="N16" s="31"/>
      <c r="O16" s="31"/>
      <c r="P16" s="28"/>
    </row>
  </sheetData>
  <mergeCells count="15">
    <mergeCell ref="A1:P1"/>
    <mergeCell ref="A2:P2"/>
    <mergeCell ref="O3:P3"/>
    <mergeCell ref="H4:K4"/>
    <mergeCell ref="L4:M4"/>
    <mergeCell ref="A4:A5"/>
    <mergeCell ref="B4:B5"/>
    <mergeCell ref="C4:C5"/>
    <mergeCell ref="D4:D5"/>
    <mergeCell ref="E4:E5"/>
    <mergeCell ref="F4:F5"/>
    <mergeCell ref="G4:G5"/>
    <mergeCell ref="N4:N5"/>
    <mergeCell ref="O4:O5"/>
    <mergeCell ref="P4:P5"/>
  </mergeCells>
  <pageMargins left="0.75" right="0.75" top="1" bottom="1" header="0.5" footer="0.5"/>
  <pageSetup paperSize="9" scale="9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view="pageBreakPreview" zoomScaleNormal="100" workbookViewId="0">
      <selection activeCell="A2" sqref="A2:A3"/>
    </sheetView>
  </sheetViews>
  <sheetFormatPr defaultColWidth="12" defaultRowHeight="13.5" outlineLevelCol="3"/>
  <cols>
    <col min="1" max="1" width="7.66666666666667" style="1" customWidth="1"/>
    <col min="2" max="2" width="14" style="1" customWidth="1"/>
    <col min="3" max="3" width="78.3333333333333" style="1" customWidth="1"/>
    <col min="4" max="4" width="18.8333333333333" style="1" customWidth="1"/>
    <col min="5" max="16384" width="12" style="1"/>
  </cols>
  <sheetData>
    <row r="1" ht="20.25" spans="1:4">
      <c r="A1" s="2" t="str">
        <f>'清单编制说明 '!A1</f>
        <v>桦加沙灾后抢险维修项目-海天驿站部分维修招标预算价清单</v>
      </c>
      <c r="B1" s="3"/>
      <c r="C1" s="3"/>
      <c r="D1" s="3"/>
    </row>
    <row r="2" spans="1:4">
      <c r="A2" s="4" t="s">
        <v>1</v>
      </c>
      <c r="B2" s="4" t="s">
        <v>56</v>
      </c>
      <c r="C2" s="4" t="s">
        <v>57</v>
      </c>
      <c r="D2" s="4" t="s">
        <v>62</v>
      </c>
    </row>
    <row r="3" spans="1:4">
      <c r="A3" s="4"/>
      <c r="B3" s="4"/>
      <c r="C3" s="4"/>
      <c r="D3" s="4"/>
    </row>
    <row r="4" spans="1:4">
      <c r="A4" s="5" t="s">
        <v>3</v>
      </c>
      <c r="B4" s="6" t="s">
        <v>132</v>
      </c>
      <c r="C4" s="6"/>
      <c r="D4" s="6"/>
    </row>
    <row r="5" spans="1:4">
      <c r="A5" s="7" t="s">
        <v>133</v>
      </c>
      <c r="B5" s="6" t="s">
        <v>134</v>
      </c>
      <c r="C5" s="6"/>
      <c r="D5" s="6"/>
    </row>
    <row r="6" ht="90" spans="1:4">
      <c r="A6" s="8" t="s">
        <v>135</v>
      </c>
      <c r="B6" s="9" t="s">
        <v>136</v>
      </c>
      <c r="C6" s="9" t="s">
        <v>137</v>
      </c>
      <c r="D6" s="10"/>
    </row>
    <row r="7" ht="33.75" spans="1:4">
      <c r="A7" s="8" t="s">
        <v>138</v>
      </c>
      <c r="B7" s="9" t="s">
        <v>139</v>
      </c>
      <c r="C7" s="9" t="s">
        <v>140</v>
      </c>
      <c r="D7" s="10"/>
    </row>
    <row r="8" spans="1:4">
      <c r="A8" s="7" t="s">
        <v>141</v>
      </c>
      <c r="B8" s="6" t="s">
        <v>142</v>
      </c>
      <c r="C8" s="6"/>
      <c r="D8" s="6"/>
    </row>
    <row r="9" ht="101.25" spans="1:4">
      <c r="A9" s="8" t="s">
        <v>135</v>
      </c>
      <c r="B9" s="9" t="s">
        <v>143</v>
      </c>
      <c r="C9" s="9" t="s">
        <v>144</v>
      </c>
      <c r="D9" s="6"/>
    </row>
    <row r="10" ht="33.75" spans="1:4">
      <c r="A10" s="8" t="s">
        <v>138</v>
      </c>
      <c r="B10" s="9" t="s">
        <v>145</v>
      </c>
      <c r="C10" s="9" t="s">
        <v>146</v>
      </c>
      <c r="D10" s="10"/>
    </row>
    <row r="11" spans="1:4">
      <c r="A11" s="5" t="s">
        <v>11</v>
      </c>
      <c r="B11" s="6" t="s">
        <v>147</v>
      </c>
      <c r="C11" s="6"/>
      <c r="D11" s="6"/>
    </row>
    <row r="12" spans="1:4">
      <c r="A12" s="7" t="s">
        <v>133</v>
      </c>
      <c r="B12" s="6" t="s">
        <v>148</v>
      </c>
      <c r="C12" s="6"/>
      <c r="D12" s="6"/>
    </row>
    <row r="13" ht="24" spans="1:4">
      <c r="A13" s="11" t="s">
        <v>135</v>
      </c>
      <c r="B13" s="12" t="s">
        <v>149</v>
      </c>
      <c r="C13" s="9" t="s">
        <v>150</v>
      </c>
      <c r="D13" s="13"/>
    </row>
    <row r="14" ht="22.5" spans="1:4">
      <c r="A14" s="11" t="s">
        <v>138</v>
      </c>
      <c r="B14" s="12" t="s">
        <v>151</v>
      </c>
      <c r="C14" s="9" t="s">
        <v>152</v>
      </c>
      <c r="D14" s="13"/>
    </row>
    <row r="15" ht="22.5" spans="1:4">
      <c r="A15" s="11" t="s">
        <v>153</v>
      </c>
      <c r="B15" s="12" t="s">
        <v>154</v>
      </c>
      <c r="C15" s="9" t="s">
        <v>155</v>
      </c>
      <c r="D15" s="13"/>
    </row>
    <row r="16" ht="24" spans="1:4">
      <c r="A16" s="11" t="s">
        <v>156</v>
      </c>
      <c r="B16" s="12" t="s">
        <v>157</v>
      </c>
      <c r="C16" s="9" t="s">
        <v>158</v>
      </c>
      <c r="D16" s="13"/>
    </row>
    <row r="17" spans="1:4">
      <c r="A17" s="7" t="s">
        <v>141</v>
      </c>
      <c r="B17" s="6" t="s">
        <v>159</v>
      </c>
      <c r="C17" s="6"/>
      <c r="D17" s="6"/>
    </row>
    <row r="18" ht="22.5" spans="1:4">
      <c r="A18" s="11" t="s">
        <v>135</v>
      </c>
      <c r="B18" s="12" t="s">
        <v>159</v>
      </c>
      <c r="C18" s="9" t="s">
        <v>160</v>
      </c>
      <c r="D18" s="13"/>
    </row>
    <row r="19" spans="1:4">
      <c r="A19" s="5" t="s">
        <v>21</v>
      </c>
      <c r="B19" s="6" t="s">
        <v>161</v>
      </c>
      <c r="C19" s="6"/>
      <c r="D19" s="6"/>
    </row>
    <row r="20" spans="1:4">
      <c r="A20" s="7" t="s">
        <v>133</v>
      </c>
      <c r="B20" s="6" t="s">
        <v>162</v>
      </c>
      <c r="C20" s="6"/>
      <c r="D20" s="6"/>
    </row>
    <row r="21" ht="22.5" spans="1:4">
      <c r="A21" s="11">
        <v>1</v>
      </c>
      <c r="B21" s="14" t="s">
        <v>162</v>
      </c>
      <c r="C21" s="14" t="s">
        <v>163</v>
      </c>
      <c r="D21" s="6"/>
    </row>
    <row r="22" spans="1:4">
      <c r="A22" s="7" t="s">
        <v>141</v>
      </c>
      <c r="B22" s="6" t="s">
        <v>164</v>
      </c>
      <c r="C22" s="6"/>
      <c r="D22" s="6"/>
    </row>
    <row r="23" ht="22.5" spans="1:4">
      <c r="A23" s="11">
        <v>1</v>
      </c>
      <c r="B23" s="9" t="s">
        <v>164</v>
      </c>
      <c r="C23" s="9" t="s">
        <v>165</v>
      </c>
      <c r="D23" s="6"/>
    </row>
    <row r="24" spans="1:4">
      <c r="A24" s="5" t="s">
        <v>31</v>
      </c>
      <c r="B24" s="6" t="s">
        <v>166</v>
      </c>
      <c r="C24" s="6"/>
      <c r="D24" s="6"/>
    </row>
    <row r="25" spans="1:4">
      <c r="A25" s="7" t="s">
        <v>133</v>
      </c>
      <c r="B25" s="6" t="s">
        <v>167</v>
      </c>
      <c r="C25" s="6"/>
      <c r="D25" s="6"/>
    </row>
    <row r="26" ht="33.75" spans="1:4">
      <c r="A26" s="11" t="s">
        <v>135</v>
      </c>
      <c r="B26" s="9" t="s">
        <v>167</v>
      </c>
      <c r="C26" s="9" t="s">
        <v>168</v>
      </c>
      <c r="D26" s="6"/>
    </row>
    <row r="27" spans="1:4">
      <c r="A27" s="7" t="s">
        <v>141</v>
      </c>
      <c r="B27" s="6" t="s">
        <v>169</v>
      </c>
      <c r="C27" s="6"/>
      <c r="D27" s="6"/>
    </row>
    <row r="28" ht="22.5" spans="1:4">
      <c r="A28" s="8" t="s">
        <v>135</v>
      </c>
      <c r="B28" s="15" t="s">
        <v>169</v>
      </c>
      <c r="C28" s="9" t="s">
        <v>170</v>
      </c>
      <c r="D28" s="6"/>
    </row>
  </sheetData>
  <mergeCells count="17">
    <mergeCell ref="A1:D1"/>
    <mergeCell ref="B4:D4"/>
    <mergeCell ref="B5:D5"/>
    <mergeCell ref="B8:D8"/>
    <mergeCell ref="B11:D11"/>
    <mergeCell ref="B12:D12"/>
    <mergeCell ref="B17:D17"/>
    <mergeCell ref="B19:D19"/>
    <mergeCell ref="B20:D20"/>
    <mergeCell ref="B22:D22"/>
    <mergeCell ref="B24:D24"/>
    <mergeCell ref="B25:D25"/>
    <mergeCell ref="B27:D27"/>
    <mergeCell ref="A2:A3"/>
    <mergeCell ref="B2:B3"/>
    <mergeCell ref="C2:C3"/>
    <mergeCell ref="D2:D3"/>
  </mergeCells>
  <pageMargins left="0.75" right="0.75" top="1" bottom="1" header="0.5" footer="0.5"/>
  <pageSetup paperSize="9" scale="8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rangeList sheetStid="2" master="" otherUserPermission="visible"/>
  <rangeList sheetStid="4" master="" otherUserPermission="visible"/>
  <rangeList sheetStid="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清单编制说明 </vt:lpstr>
      <vt:lpstr>分部分项工程项目清单计价表</vt:lpstr>
      <vt:lpstr>分包报价综合单价分析表 </vt:lpstr>
      <vt:lpstr>安全文明施工措施费工作清单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✨石头</cp:lastModifiedBy>
  <dcterms:created xsi:type="dcterms:W3CDTF">2026-03-18T10:14:00Z</dcterms:created>
  <dcterms:modified xsi:type="dcterms:W3CDTF">2026-04-01T10:02:22Z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EC445FFB16D84A15A9A14FFC25FDE65F_12</vt:lpwstr>
  </property>
  <property fmtid="{D5CDD505-2E9C-101B-9397-08002B2CF9AE}" pid="3" name="KSOProductBuildVer">
    <vt:lpwstr>2052-12.1.0.25225</vt:lpwstr>
  </property>
  <property fmtid="{D5CDD505-2E9C-101B-9397-08002B2CF9AE}" pid="4" name="CalculationRule">
    <vt:i4>0</vt:i4>
  </property>
</Properties>
</file>