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2"/>
  </bookViews>
  <sheets>
    <sheet name="工程量清单" sheetId="3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haredStrings.xml><?xml version="1.0" encoding="utf-8"?>
<sst xmlns="http://schemas.openxmlformats.org/spreadsheetml/2006/main" count="43" uniqueCount="35">
  <si>
    <t>珠海市香洲区中小学、幼儿园办学场所及停车场改造提升工程项目施工总承包-广昌小学吊车、泵车服务</t>
  </si>
  <si>
    <t>工程量清单</t>
  </si>
  <si>
    <t>单位：元</t>
  </si>
  <si>
    <t>序号</t>
  </si>
  <si>
    <t>项目名称</t>
  </si>
  <si>
    <t>项目特征描述</t>
  </si>
  <si>
    <t>计量规则</t>
  </si>
  <si>
    <t>甲供材料</t>
  </si>
  <si>
    <t>单位</t>
  </si>
  <si>
    <t>工程量（暂定）</t>
  </si>
  <si>
    <t>综合单价</t>
  </si>
  <si>
    <t>合价</t>
  </si>
  <si>
    <t>备注</t>
  </si>
  <si>
    <t>不含税 综合单价</t>
  </si>
  <si>
    <t>增值税率</t>
  </si>
  <si>
    <t>含税   综合单价</t>
  </si>
  <si>
    <t>汽车泵（37米汽泵）</t>
  </si>
  <si>
    <t>1、独立基础、地梁、楼板、地面浇注等；
2、一台班为8小时，每次出车保底为半台班4小时。每小时保底22方，不足22方按22方计算，超出22方按实际方量计算；
3、泵车进场后2个小时等料时间，超出2个小时开始计时。</t>
  </si>
  <si>
    <t>按甲方确认的现场实际浇筑方量计算</t>
  </si>
  <si>
    <t>/</t>
  </si>
  <si>
    <t>m3</t>
  </si>
  <si>
    <t>25吨吊车月租</t>
  </si>
  <si>
    <t>1、机械型号：25吨吊车
2、费用涵盖油料消耗、操作人员工资、吊车指挥服务及建筑意外伤害保险；
3、租赁周期以自然月为基准，每日标准工作时长不超过8小时；超出部分按每满8小时折算为1个台班日，累计满30个台班日自动折算为1个自然月（不足30个台班日按实际台班日/30天折算）。
3、人员住宿、餐食及交通需综合考虑（甲方不提供）
4、含进退场、夜间施工及交通影响费等一切风险费台班、单价为全费用综合单价(包干价)，包含但不限于管理费、措施费、其他项目费、规费等；
5、租赁费用按台班计费或月租计费两种方式执行，具体以实际使用情况中成本更低者为准：若当月累计台班费用≥月租费用，则按月租金额结算；若当月累计台班费用＜月租费用，则按实际台班数结算；</t>
  </si>
  <si>
    <t>按现场实际使用月份计算</t>
  </si>
  <si>
    <t>台/月</t>
  </si>
  <si>
    <t>50吨吊车月租</t>
  </si>
  <si>
    <t>1、机械型号：50吨吊车
2、费用涵盖油料消耗、操作人员工资、吊车指挥服务及建筑意外伤害保险；
3、租赁周期以自然月为基准，每日标准工作时长不超过8小时；超出部分按每满8小时折算为1个台班日，累计满30个台班日自动折算为1个自然月（不足30个台班日按实际台班日/30天折算）。
3、人员住宿、餐食及交通需综合考虑（甲方不提供）
4、含进退场、夜间施工及交通影响费等一切风险费台班、单价为全费用综合单价(包干价)，包含但不限于管理费、措施费、其他项目费、规费等；
5、租赁费用按台班计费或月租计费两种方式执行，具体以实际使用情况中成本更低者为准：若当月累计台班费用≥月租费用，则按月租金额结算；若当月累计台班费用＜月租费用，则按实际台班数结算；</t>
  </si>
  <si>
    <t>25吨吊车台班</t>
  </si>
  <si>
    <t>1、25吨吊车
2、含油料、操作人员工资、吊车指挥及建筑意外伤害险，每台班按8小时计费；
3、人员住宿、餐食及交通需综合考虑（甲方不提供）
4、含进退场、夜间施工及交通影响费等一切风险费台班、单价为全费用综合单价(包干价)，包含但不限于管理费、措施费、其他项目费、规费等；
5、租赁费用按台班计费或月租计费两种方式执行，具体以实际使用情况中成本更低者为准：若当月累计台班费用≥月租费用，则按月租金额结算；若当月累计台班费用＜月租费用，则按实际台班数结算；</t>
  </si>
  <si>
    <t>按现场实际使用台班计算</t>
  </si>
  <si>
    <t>台班</t>
  </si>
  <si>
    <t>50吨吊车台班</t>
  </si>
  <si>
    <t>1、50吨吊车
2、含油料、操作人员工资、吊车指挥及建筑意外伤害险，每台班按8小时计费；
3、人员住宿、餐食及交通需综合考虑（甲方不提供）
4、含进退场、夜间施工及交通影响费等一切风险费台班、单价为全费用综合单价(包干价)，包含但不限于管理费、措施费、其他项目费、规费等；
5、租赁费用按台班计费或月租计费两种方式执行，具体以实际使用情况中成本更低者为准：若当月累计台班费用≥月租费用，则按月租金额结算；若当月累计台班费用＜月租费用，则按实际台班数结算；</t>
  </si>
  <si>
    <t>预留金</t>
  </si>
  <si>
    <t>含税总价（含3%增值税专用发票）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</si>
</sst>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family val="2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/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43" fontId="19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2" fillId="0" borderId="0"/>
    <xf numFmtId="0" fontId="33" fillId="0" borderId="0"/>
    <xf numFmtId="43" fontId="19" fillId="0" borderId="0" applyFont="0" applyFill="0" applyBorder="0" applyAlignment="0" applyProtection="0">
      <alignment vertical="center"/>
    </xf>
    <xf numFmtId="0" fontId="12" fillId="0" borderId="0"/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/>
    <xf numFmtId="0" fontId="34" fillId="0" borderId="0"/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41" applyFont="1" applyFill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4" fillId="0" borderId="1" xfId="60" applyNumberFormat="1" applyFont="1" applyFill="1" applyBorder="1" applyAlignment="1" applyProtection="1">
      <alignment horizontal="center" vertical="center" wrapText="1"/>
    </xf>
    <xf numFmtId="0" fontId="4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right" vertical="center" wrapText="1"/>
    </xf>
    <xf numFmtId="10" fontId="4" fillId="0" borderId="1" xfId="60" applyNumberFormat="1" applyFont="1" applyFill="1" applyBorder="1" applyAlignment="1" applyProtection="1">
      <alignment horizontal="center" vertical="center" wrapText="1"/>
    </xf>
    <xf numFmtId="10" fontId="4" fillId="0" borderId="1" xfId="6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>
      <alignment vertical="center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6_保利花园二期一标段总包清单汇总表及土建总包工程量清单00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常规_Sheet1_复件 5.1 工程量清单 L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6 4 2 2" xfId="18"/>
    <cellStyle name="警告文本" xfId="19" builtinId="11"/>
    <cellStyle name="千位分隔 3 2 4" xfId="20"/>
    <cellStyle name="标题 4" xfId="21" builtinId="19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6_保利花园二期一标段总包清单汇总表及土建总包工程量清单00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7 6" xfId="55"/>
    <cellStyle name="40% - 强调文字颜色 6" xfId="56" builtinId="51"/>
    <cellStyle name="常规 7_保利地产总包清单内部讨论稿-安装2016-6-18 2 3 2" xfId="57"/>
    <cellStyle name="60% - 强调文字颜色 6" xfId="58" builtinId="52"/>
    <cellStyle name="常规 2 5 3" xfId="59"/>
    <cellStyle name="常规 2" xfId="60"/>
    <cellStyle name="常规 14" xfId="61"/>
    <cellStyle name="常规 7 3 2 2 3" xfId="62"/>
    <cellStyle name="Normal" xfId="63"/>
    <cellStyle name="千位分隔 7 2" xfId="64"/>
    <cellStyle name="常规 2 2 3 2" xfId="65"/>
    <cellStyle name="常规 7" xfId="66"/>
    <cellStyle name="千位分隔 3 2 4 2 2" xfId="67"/>
    <cellStyle name="常规 3 3" xfId="68"/>
    <cellStyle name="常规 29 3 7" xfId="69"/>
    <cellStyle name="千位分隔 3 5 2 2" xfId="70"/>
    <cellStyle name="常规_成都龙泉项目A1地块第一期回标后补篇一(二标段清单)对比表2014-7-24 2" xfId="71"/>
    <cellStyle name="千位分隔 3 2 2 2 2 12" xfId="72"/>
    <cellStyle name="常规 4_保利地产总包清单内部讨论稿-安装2016-6-18 2 2 2 2" xfId="73"/>
    <cellStyle name="常规 3 3 2" xfId="74"/>
    <cellStyle name="常规 7 3 2 2 3 2" xfId="75"/>
    <cellStyle name="常规 7 3 3" xfId="76"/>
    <cellStyle name="常规 7 2 2 2" xfId="77"/>
    <cellStyle name="千位分隔 10" xfId="78"/>
    <cellStyle name="常规 19" xfId="79"/>
    <cellStyle name="常规 3 4" xfId="80"/>
    <cellStyle name="常规_B包一标段-南通宏华清单（最终版）" xfId="81"/>
    <cellStyle name="常规 7 2 2 2 3" xfId="82"/>
    <cellStyle name="千位分隔 3 2 2 2" xfId="83"/>
    <cellStyle name="常规 3" xfId="8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4" Type="http://schemas.openxmlformats.org/officeDocument/2006/relationships/sharedStrings" Target="sharedStrings.xml"/><Relationship Id="rId183" Type="http://schemas.openxmlformats.org/officeDocument/2006/relationships/styles" Target="styles.xml"/><Relationship Id="rId182" Type="http://schemas.openxmlformats.org/officeDocument/2006/relationships/theme" Target="theme/theme1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tabSelected="1" zoomScaleSheetLayoutView="115" workbookViewId="0">
      <pane ySplit="5" topLeftCell="A6" activePane="bottomLeft" state="frozen"/>
      <selection/>
      <selection pane="bottomLeft" activeCell="K6" sqref="K6"/>
    </sheetView>
  </sheetViews>
  <sheetFormatPr defaultColWidth="9" defaultRowHeight="13.5"/>
  <cols>
    <col min="1" max="1" width="4.44166666666667" style="2" customWidth="1"/>
    <col min="2" max="2" width="12.5" style="2" customWidth="1"/>
    <col min="3" max="3" width="30.975" style="2" customWidth="1"/>
    <col min="4" max="4" width="10.375" style="2" customWidth="1"/>
    <col min="5" max="5" width="5.31666666666667" style="2" customWidth="1"/>
    <col min="6" max="6" width="5.375" style="2" customWidth="1"/>
    <col min="7" max="8" width="9.33333333333333" style="2" customWidth="1"/>
    <col min="9" max="9" width="9.33333333333333" style="3" customWidth="1"/>
    <col min="10" max="10" width="13.775" style="2" customWidth="1"/>
    <col min="11" max="11" width="13.875" style="2" customWidth="1"/>
    <col min="12" max="12" width="27.25" style="2" customWidth="1"/>
    <col min="13" max="15" width="15.625" style="2" customWidth="1"/>
    <col min="16" max="16" width="12.625" style="2"/>
    <col min="17" max="17" width="7.125" style="2" customWidth="1"/>
    <col min="18" max="19" width="12.625" style="2"/>
    <col min="20" max="16384" width="9" style="2"/>
  </cols>
  <sheetData>
    <row r="1" ht="31" customHeight="1" spans="1:12">
      <c r="A1" s="4" t="s">
        <v>0</v>
      </c>
      <c r="B1" s="5"/>
      <c r="C1" s="5"/>
      <c r="D1" s="5"/>
      <c r="E1" s="5"/>
      <c r="F1" s="5"/>
      <c r="G1" s="5"/>
      <c r="H1" s="5"/>
      <c r="I1" s="24"/>
      <c r="J1" s="5"/>
      <c r="K1" s="5"/>
      <c r="L1" s="5"/>
    </row>
    <row r="2" s="1" customFormat="1" ht="16" customHeight="1" spans="1:12">
      <c r="A2" s="4" t="s">
        <v>1</v>
      </c>
      <c r="B2" s="5"/>
      <c r="C2" s="5"/>
      <c r="D2" s="5"/>
      <c r="E2" s="5"/>
      <c r="F2" s="5"/>
      <c r="G2" s="5"/>
      <c r="H2" s="5"/>
      <c r="I2" s="24"/>
      <c r="J2" s="5"/>
      <c r="K2" s="5"/>
      <c r="L2" s="5"/>
    </row>
    <row r="3" s="1" customFormat="1" ht="18" customHeight="1" spans="1:12">
      <c r="A3" s="6"/>
      <c r="B3" s="6"/>
      <c r="C3" s="6"/>
      <c r="D3" s="7"/>
      <c r="E3" s="7"/>
      <c r="F3" s="6"/>
      <c r="G3" s="6"/>
      <c r="H3" s="7"/>
      <c r="I3" s="25"/>
      <c r="J3" s="7"/>
      <c r="K3" s="26" t="s">
        <v>2</v>
      </c>
      <c r="L3" s="26"/>
    </row>
    <row r="4" s="1" customFormat="1" ht="25" customHeight="1" spans="1:12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8" t="s">
        <v>8</v>
      </c>
      <c r="G4" s="8" t="s">
        <v>9</v>
      </c>
      <c r="H4" s="9" t="s">
        <v>10</v>
      </c>
      <c r="I4" s="27"/>
      <c r="J4" s="9"/>
      <c r="K4" s="9" t="s">
        <v>11</v>
      </c>
      <c r="L4" s="8" t="s">
        <v>12</v>
      </c>
    </row>
    <row r="5" s="1" customFormat="1" ht="25" customHeight="1" spans="1:12">
      <c r="A5" s="8"/>
      <c r="B5" s="8"/>
      <c r="C5" s="8"/>
      <c r="D5" s="9"/>
      <c r="E5" s="9"/>
      <c r="F5" s="8"/>
      <c r="G5" s="8"/>
      <c r="H5" s="8" t="s">
        <v>13</v>
      </c>
      <c r="I5" s="28" t="s">
        <v>14</v>
      </c>
      <c r="J5" s="8" t="s">
        <v>15</v>
      </c>
      <c r="K5" s="9"/>
      <c r="L5" s="8"/>
    </row>
    <row r="6" s="1" customFormat="1" ht="104" customHeight="1" spans="1:12">
      <c r="A6" s="10">
        <v>1</v>
      </c>
      <c r="B6" s="11" t="s">
        <v>16</v>
      </c>
      <c r="C6" s="12" t="s">
        <v>17</v>
      </c>
      <c r="D6" s="11" t="s">
        <v>18</v>
      </c>
      <c r="E6" s="13" t="s">
        <v>19</v>
      </c>
      <c r="F6" s="14" t="s">
        <v>20</v>
      </c>
      <c r="G6" s="15">
        <v>1930.29</v>
      </c>
      <c r="H6" s="16"/>
      <c r="I6" s="29">
        <v>0.03</v>
      </c>
      <c r="J6" s="16">
        <f>H6*(1+I6)</f>
        <v>0</v>
      </c>
      <c r="K6" s="16">
        <f t="shared" ref="K6:K10" si="0">G6*J6</f>
        <v>0</v>
      </c>
      <c r="L6" s="9"/>
    </row>
    <row r="7" ht="229" customHeight="1" spans="1:12">
      <c r="A7" s="10">
        <v>2</v>
      </c>
      <c r="B7" s="17" t="s">
        <v>21</v>
      </c>
      <c r="C7" s="18" t="s">
        <v>22</v>
      </c>
      <c r="D7" s="19" t="s">
        <v>23</v>
      </c>
      <c r="E7" s="13" t="s">
        <v>19</v>
      </c>
      <c r="F7" s="14" t="s">
        <v>24</v>
      </c>
      <c r="G7" s="15">
        <v>2</v>
      </c>
      <c r="H7" s="16"/>
      <c r="I7" s="29">
        <v>0.03</v>
      </c>
      <c r="J7" s="16">
        <f t="shared" ref="J6:J10" si="1">H7*(1+I7)</f>
        <v>0</v>
      </c>
      <c r="K7" s="16">
        <f t="shared" si="0"/>
        <v>0</v>
      </c>
      <c r="L7" s="30"/>
    </row>
    <row r="8" ht="238" customHeight="1" spans="1:12">
      <c r="A8" s="10">
        <v>3</v>
      </c>
      <c r="B8" s="17" t="s">
        <v>25</v>
      </c>
      <c r="C8" s="18" t="s">
        <v>26</v>
      </c>
      <c r="D8" s="19" t="s">
        <v>23</v>
      </c>
      <c r="E8" s="13" t="s">
        <v>19</v>
      </c>
      <c r="F8" s="14" t="s">
        <v>24</v>
      </c>
      <c r="G8" s="15">
        <v>1</v>
      </c>
      <c r="H8" s="16"/>
      <c r="I8" s="29">
        <v>0.03</v>
      </c>
      <c r="J8" s="16">
        <f t="shared" si="1"/>
        <v>0</v>
      </c>
      <c r="K8" s="16">
        <f t="shared" si="0"/>
        <v>0</v>
      </c>
      <c r="L8" s="30"/>
    </row>
    <row r="9" ht="178" customHeight="1" spans="1:12">
      <c r="A9" s="10">
        <v>4</v>
      </c>
      <c r="B9" s="17" t="s">
        <v>27</v>
      </c>
      <c r="C9" s="18" t="s">
        <v>28</v>
      </c>
      <c r="D9" s="19" t="s">
        <v>29</v>
      </c>
      <c r="E9" s="13" t="s">
        <v>19</v>
      </c>
      <c r="F9" s="14" t="s">
        <v>30</v>
      </c>
      <c r="G9" s="15">
        <v>10</v>
      </c>
      <c r="H9" s="16"/>
      <c r="I9" s="29">
        <v>0.03</v>
      </c>
      <c r="J9" s="16">
        <f t="shared" si="1"/>
        <v>0</v>
      </c>
      <c r="K9" s="16">
        <f t="shared" si="0"/>
        <v>0</v>
      </c>
      <c r="L9" s="30"/>
    </row>
    <row r="10" ht="178" customHeight="1" spans="1:12">
      <c r="A10" s="10">
        <v>5</v>
      </c>
      <c r="B10" s="17" t="s">
        <v>31</v>
      </c>
      <c r="C10" s="18" t="s">
        <v>32</v>
      </c>
      <c r="D10" s="19" t="s">
        <v>29</v>
      </c>
      <c r="E10" s="13" t="s">
        <v>19</v>
      </c>
      <c r="F10" s="14" t="s">
        <v>30</v>
      </c>
      <c r="G10" s="15">
        <v>10</v>
      </c>
      <c r="H10" s="16"/>
      <c r="I10" s="29">
        <v>0.03</v>
      </c>
      <c r="J10" s="16">
        <f t="shared" si="1"/>
        <v>0</v>
      </c>
      <c r="K10" s="16">
        <f t="shared" si="0"/>
        <v>0</v>
      </c>
      <c r="L10" s="30"/>
    </row>
    <row r="11" ht="24" customHeight="1" spans="1:12">
      <c r="A11" s="20"/>
      <c r="B11" s="21" t="s">
        <v>33</v>
      </c>
      <c r="C11" s="21"/>
      <c r="D11" s="22"/>
      <c r="E11" s="21"/>
      <c r="F11" s="21"/>
      <c r="G11" s="23"/>
      <c r="H11" s="23"/>
      <c r="I11" s="31"/>
      <c r="J11" s="16"/>
      <c r="K11" s="16">
        <v>20000</v>
      </c>
      <c r="L11" s="16"/>
    </row>
    <row r="12" ht="21" customHeight="1" spans="1:12">
      <c r="A12" s="20"/>
      <c r="B12" s="21" t="s">
        <v>34</v>
      </c>
      <c r="C12" s="21"/>
      <c r="D12" s="22"/>
      <c r="E12" s="21"/>
      <c r="F12" s="21"/>
      <c r="G12" s="23"/>
      <c r="H12" s="23"/>
      <c r="I12" s="31"/>
      <c r="J12" s="16"/>
      <c r="K12" s="16"/>
      <c r="L12" s="16"/>
    </row>
    <row r="15" spans="11:11">
      <c r="K15" s="32"/>
    </row>
  </sheetData>
  <sheetProtection password="C64F" sheet="1" objects="1"/>
  <protectedRanges>
    <protectedRange sqref="B12:K12" name="区域4"/>
    <protectedRange sqref="I6:I10" name="区域3"/>
    <protectedRange sqref="H6:H12" name="区域2"/>
    <protectedRange sqref="J6:J10" name="区域1"/>
    <protectedRange sqref="K6:K10" name="区域5"/>
  </protectedRanges>
  <mergeCells count="15">
    <mergeCell ref="A1:L1"/>
    <mergeCell ref="A2:L2"/>
    <mergeCell ref="K3:L3"/>
    <mergeCell ref="H4:J4"/>
    <mergeCell ref="B11:C11"/>
    <mergeCell ref="B12:C12"/>
    <mergeCell ref="A4:A5"/>
    <mergeCell ref="B4:B5"/>
    <mergeCell ref="C4:C5"/>
    <mergeCell ref="D4:D5"/>
    <mergeCell ref="E4:E5"/>
    <mergeCell ref="F4:F5"/>
    <mergeCell ref="G4:G5"/>
    <mergeCell ref="K4:K5"/>
    <mergeCell ref="L4:L5"/>
  </mergeCells>
  <pageMargins left="0.393055555555556" right="0.118055555555556" top="0.550694444444444" bottom="0" header="0.5" footer="0.5"/>
  <pageSetup paperSize="9" scale="92" orientation="landscape" horizontalDpi="600"/>
  <headerFooter/>
  <rowBreaks count="2" manualBreakCount="2">
    <brk id="15" max="255" man="1"/>
    <brk id="15" max="25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  <arrUserId title="区域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李康天</cp:lastModifiedBy>
  <dcterms:created xsi:type="dcterms:W3CDTF">2019-11-01T03:25:08Z</dcterms:created>
  <dcterms:modified xsi:type="dcterms:W3CDTF">2026-04-09T08:36:22Z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4D3B48CC30DA4281B0764230F33681C9</vt:lpwstr>
  </property>
  <property fmtid="{D5CDD505-2E9C-101B-9397-08002B2CF9AE}" pid="4" name="CalculationRule">
    <vt:r8>0</vt:r8>
  </property>
</Properties>
</file>