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714" firstSheet="1" activeTab="1"/>
  </bookViews>
  <sheets>
    <sheet name="清单编制说明" sheetId="2" r:id="rId1"/>
    <sheet name="工程量清单" sheetId="1" r:id="rId2"/>
    <sheet name="定额计价程序表" sheetId="6" r:id="rId3"/>
    <sheet name="安全文明施工措施费工作清单-1" sheetId="7" r:id="rId4"/>
    <sheet name="分包报价综合单价分析表" sheetId="8"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工程量清单!#REF!</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工程量清单!$A$1:$L$16</definedName>
  </definedNames>
  <calcPr calcId="144525" iterate="1" iterateCount="100" iterateDelta="0.001"/>
</workbook>
</file>

<file path=xl/sharedStrings.xml><?xml version="1.0" encoding="utf-8"?>
<sst xmlns="http://schemas.openxmlformats.org/spreadsheetml/2006/main" count="436" uniqueCount="208">
  <si>
    <t>附件6.2：编制说明及清单</t>
  </si>
  <si>
    <t>珠海市香洲区中小学、幼儿园办学场所及停车场改造提升工程项目施工总承包-沥青工程专业分包（首批12所学校）</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</si>
  <si>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</si>
  <si>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</si>
  <si>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</si>
  <si>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</si>
  <si>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</si>
  <si>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</si>
  <si>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项目承揽范围：珠海市香洲区中小学、幼儿园办学场所及停车场改造提升工程项目施工总承包-沥青工程（首批12所学校）</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</si>
  <si>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</si>
  <si>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</si>
  <si>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</si>
  <si>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</si>
  <si>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</si>
  <si>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</si>
  <si>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</si>
  <si>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</si>
  <si>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</si>
  <si>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</si>
  <si>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</si>
  <si>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</si>
  <si>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</si>
  <si>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</si>
  <si>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</si>
  <si>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</si>
  <si>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</si>
  <si>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</si>
  <si>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（1）专业分包：本工程量清单中有相似清单项，按相似清单项换算后的确定价格；若本工程量清单中无相似的清单项，按定额下浮或者双方谈判确定。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</si>
  <si>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</si>
  <si>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</si>
  <si>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</si>
  <si>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</si>
  <si>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</si>
  <si>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</si>
  <si>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</si>
  <si>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</si>
  <si>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</si>
  <si>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</si>
  <si>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</si>
  <si>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</si>
  <si>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</si>
  <si>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</si>
  <si>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</si>
  <si>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</si>
  <si>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</si>
  <si>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</si>
  <si>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</si>
  <si>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</si>
  <si>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</si>
  <si>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</si>
  <si>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</si>
  <si>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</si>
  <si>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</si>
  <si>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</si>
  <si>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</si>
  <si>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</si>
  <si>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</si>
  <si>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珠海市香洲区中小学、幼儿园办学场所及停车场改造提升工程项目施工总承包-沥青工程专业分包（第一批12所学校）</t>
  </si>
  <si>
    <t>工程量清单</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</si>
  <si>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</si>
  <si>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</si>
  <si>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</si>
  <si>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</si>
  <si>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</si>
  <si>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</si>
  <si>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</si>
  <si>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</si>
  <si>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</si>
  <si>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</si>
  <si>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</si>
  <si>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</si>
  <si>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</si>
  <si>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</si>
  <si>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</si>
  <si>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拆除工程</t>
  </si>
  <si>
    <t/>
  </si>
  <si>
    <t>细粒式改性沥青混凝土AC-10C,花岗岩集料(非反击破碎石)</t>
  </si>
  <si>
    <t>1、40厚细粒式改性沥青混凝土,AC-10C
2、集料：花岗岩（非反击破碎石）
3、铺设前应对基层进行清理，确保基层平整、干燥、无杂物。压实过程中应采用合适的压实机械，按照初压、复压、终压的顺序进行压实，确保压实度满足设计要求。沥青砼路面应平整、密实、无裂缝、无松散等现象。集料分布应均匀，无离析现象；
4、需满足规范的压实度要求，包检测，且需保证合格；
5、综合考虑按图纸和规范要求而实施、完成这项工程的一切有关费用。</t>
  </si>
  <si>
    <t>按图纸或甲方确认的实际摊铺面积，乘以铺设厚度以m³计算</t>
  </si>
  <si>
    <t>/</t>
  </si>
  <si>
    <t>m³</t>
  </si>
  <si>
    <t>中粒式改性沥青混凝土AC-16C,花岗岩集料(非反击破碎石)</t>
  </si>
  <si>
    <t>1、40厚中粒式改性沥青混凝土,AC-16C
2、集料：花岗岩（非反击破碎石）
3、铺设前应对基层进行清理，确保基层平整、干燥、无杂物。压实过程中应采用合适的压实机械，按照初压、复压、终压的顺序进行压实，确保压实度满足设计要求。沥青砼路面应平整、密实、无裂缝、无松散等现象。集料分布应均匀，无离析现象。
4、需满足规范的压实度要求，包检测，且需保证合格；
5、综合考虑按图纸和规范要求而实施、完成这项工程的一切有关费用。</t>
  </si>
  <si>
    <t>粘层油</t>
  </si>
  <si>
    <t>1、喷洒一层沥青油 0.4kg/㎡
2、采用符合相关标准及图纸要求的沥青油材料。
3、施工前，对基层进行彻底清理，确保表面干燥、无尘土、油污及其他杂质。
4、综合考虑按图纸和规范要求而实施、完成这项工程的一切有关费用</t>
  </si>
  <si>
    <t>按图纸或甲方确认的实际摊铺面积按㎡计算</t>
  </si>
  <si>
    <t>㎡</t>
  </si>
  <si>
    <t>基层拆除</t>
  </si>
  <si>
    <t>1、拆除原有塑胶跑道面层；
2、铣刨原有40厚细粒沥青混凝土；
3、拆除后废料由乙方自行外运处理，可回收利用部分沥青考虑资源回收；
4、综合考虑按图纸和规范要求而实施、完成这项工程的一切有关费用；</t>
  </si>
  <si>
    <t>按图纸或甲方确认的实际拆除面积按㎡计算</t>
  </si>
  <si>
    <t>拆除沥青资源回收费</t>
  </si>
  <si>
    <t>1、原场地拆除旧沥青混凝土回收
2、需对拆除的原沥青混凝土进行回收处理；
3、根据现场实际情况综合考虑资源回收费用金额；</t>
  </si>
  <si>
    <t>按甲方确认的实际可回收工程量以立方米计算</t>
  </si>
  <si>
    <t>预留金</t>
  </si>
  <si>
    <t>含税总价</t>
  </si>
  <si>
    <t>含税总价（含9%增值税专用发票）</t>
  </si>
  <si>
    <t>1、预付款模式，支付合同总价（不含预留金）的30%作为预付款，该笔款项通过前五次进度款支付进行等额分摊抵扣。若任一进度款金额不足以完成当次抵扣的，未抵扣部分自动顺延至下一进度款继续抵扣，直至预付款全部扣回。
2、价格调整：施工期间，若价格（以施工周期各月造价信息的加权平均值为准）波动超出基准价（以2026年第4期《珠海工程造价信息》中的低值为基准）±3%的范围，若沥青混凝土价格波动超出基准价±3%的范围，则调整超出±3%部分的材料价差。材料价差部分仅计取税金（投标人需投标文件需附综合单价分析表）。</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</si>
  <si>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</si>
  <si>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</si>
  <si>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</si>
  <si>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</si>
  <si>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</si>
  <si>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</si>
  <si>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</si>
  <si>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</si>
  <si>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</si>
  <si>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</si>
  <si>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</si>
  <si>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</si>
  <si>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</si>
  <si>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</si>
  <si>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</si>
  <si>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</si>
  <si>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</si>
  <si>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</si>
  <si>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</si>
  <si>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</si>
  <si>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</si>
  <si>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</si>
  <si>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</si>
  <si>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</si>
  <si>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</si>
  <si>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</si>
  <si>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</si>
  <si>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</si>
  <si>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</si>
  <si>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</si>
  <si>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</si>
  <si>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</si>
  <si>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</si>
  <si>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</si>
  <si>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</si>
  <si>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</si>
  <si>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</si>
  <si>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</si>
  <si>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</si>
  <si>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</si>
  <si>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</si>
  <si>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</si>
  <si>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</si>
  <si>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</si>
  <si>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</si>
  <si>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</si>
  <si>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</si>
  <si>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</si>
  <si>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</si>
  <si>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</si>
  <si>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</si>
  <si>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</si>
  <si>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</si>
  <si>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</si>
  <si>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</si>
  <si>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</si>
  <si>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</si>
  <si>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</si>
  <si>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</si>
  <si>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</si>
  <si>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</si>
  <si>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安全文明施工措施工作清单-专业分包</t>
  </si>
  <si>
    <t>临时设施</t>
  </si>
  <si>
    <t>（1）</t>
  </si>
  <si>
    <t>项目办公场所</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</si>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</sst>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 ;[Red]\-0.00\ "/>
    <numFmt numFmtId="180" formatCode="0.00_);[Red]\(0.00\)"/>
  </numFmts>
  <fonts count="57">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b/>
      <sz val="10"/>
      <name val="宋体"/>
      <charset val="134"/>
    </font>
    <font>
      <b/>
      <sz val="9"/>
      <color rgb="FF000000"/>
      <name val="宋体"/>
      <charset val="134"/>
    </font>
    <font>
      <sz val="9"/>
      <color rgb="FF000000"/>
      <name val="宋体"/>
      <charset val="134"/>
    </font>
    <font>
      <sz val="9"/>
      <name val="宋体"/>
      <charset val="134"/>
    </font>
    <font>
      <sz val="10"/>
      <name val="宋体"/>
      <charset val="134"/>
    </font>
    <font>
      <b/>
      <sz val="10"/>
      <name val="新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9"/>
      <name val="SimSun"/>
      <charset val="134"/>
    </font>
    <font>
      <b/>
      <sz val="16"/>
      <color theme="1"/>
      <name val="宋体"/>
      <charset val="134"/>
      <scheme val="minor"/>
    </font>
    <font>
      <b/>
      <sz val="16"/>
      <name val="宋体"/>
      <charset val="134"/>
    </font>
    <font>
      <b/>
      <sz val="11"/>
      <color rgb="FF000000"/>
      <name val="宋体"/>
      <charset val="134"/>
    </font>
    <font>
      <sz val="10"/>
      <color theme="1"/>
      <name val="宋体"/>
      <charset val="134"/>
    </font>
    <font>
      <sz val="10"/>
      <color rgb="FF000000"/>
      <name val="SimSun"/>
      <charset val="134"/>
    </font>
    <font>
      <b/>
      <sz val="18"/>
      <color theme="1"/>
      <name val="宋体"/>
      <charset val="134"/>
      <scheme val="minor"/>
    </font>
    <font>
      <sz val="10"/>
      <color rgb="FFFF0000"/>
      <name val="宋体"/>
      <charset val="134"/>
    </font>
    <font>
      <sz val="11"/>
      <name val="宋体"/>
      <charset val="134"/>
    </font>
    <font>
      <b/>
      <sz val="1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Helv"/>
      <charset val="0"/>
    </font>
    <font>
      <sz val="9"/>
      <color indexed="8"/>
      <name val="宋体"/>
      <charset val="134"/>
    </font>
    <font>
      <sz val="10"/>
      <color indexed="8"/>
      <name val="宋体"/>
      <charset val="134"/>
    </font>
    <font>
      <u/>
      <sz val="9"/>
      <name val="宋体"/>
      <charset val="134"/>
    </font>
    <font>
      <u/>
      <sz val="11"/>
      <color rgb="FFFF0000"/>
      <name val="宋体"/>
      <charset val="134"/>
    </font>
    <font>
      <sz val="11"/>
      <color rgb="FFFF0000"/>
      <name val="宋体"/>
      <charset val="134"/>
      <scheme val="minor"/>
    </font>
    <font>
      <b/>
      <u/>
      <sz val="11"/>
      <name val="宋体"/>
      <charset val="134"/>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style="thin">
        <color rgb="FF000000"/>
      </bottom>
      <diagonal/>
    </border>
    <border>
      <left style="thin">
        <color indexed="0"/>
      </left>
      <right/>
      <top/>
      <bottom style="thin">
        <color indexed="0"/>
      </bottom>
      <diagonal/>
    </border>
    <border>
      <left style="thin">
        <color indexed="0"/>
      </left>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13" applyNumberFormat="0" applyAlignment="0" applyProtection="0">
      <alignment vertical="center"/>
    </xf>
    <xf numFmtId="44" fontId="0" fillId="0" borderId="0" applyFont="0" applyFill="0" applyBorder="0" applyAlignment="0" applyProtection="0">
      <alignment vertical="center"/>
    </xf>
    <xf numFmtId="0" fontId="31" fillId="0" borderId="0"/>
    <xf numFmtId="41" fontId="0" fillId="0" borderId="0" applyFont="0" applyFill="0" applyBorder="0" applyAlignment="0" applyProtection="0">
      <alignment vertical="center"/>
    </xf>
    <xf numFmtId="0" fontId="29" fillId="5" borderId="0" applyNumberFormat="0" applyBorder="0" applyAlignment="0" applyProtection="0">
      <alignment vertical="center"/>
    </xf>
    <xf numFmtId="0" fontId="32" fillId="6" borderId="0" applyNumberFormat="0" applyBorder="0" applyAlignment="0" applyProtection="0">
      <alignment vertical="center"/>
    </xf>
    <xf numFmtId="43" fontId="0" fillId="0" borderId="0" applyFont="0" applyFill="0" applyBorder="0" applyAlignment="0" applyProtection="0">
      <alignment vertical="center"/>
    </xf>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0" fillId="8" borderId="14" applyNumberFormat="0" applyFont="0" applyAlignment="0" applyProtection="0">
      <alignment vertical="center"/>
    </xf>
    <xf numFmtId="0" fontId="31" fillId="0" borderId="0">
      <alignment vertical="center"/>
    </xf>
    <xf numFmtId="0" fontId="33"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5" applyNumberFormat="0" applyFill="0" applyAlignment="0" applyProtection="0">
      <alignment vertical="center"/>
    </xf>
    <xf numFmtId="0" fontId="0" fillId="0" borderId="0">
      <alignment vertical="center"/>
    </xf>
    <xf numFmtId="0" fontId="41" fillId="0" borderId="15" applyNumberFormat="0" applyFill="0" applyAlignment="0" applyProtection="0">
      <alignment vertical="center"/>
    </xf>
    <xf numFmtId="0" fontId="33" fillId="10" borderId="0" applyNumberFormat="0" applyBorder="0" applyAlignment="0" applyProtection="0">
      <alignment vertical="center"/>
    </xf>
    <xf numFmtId="0" fontId="36" fillId="0" borderId="16" applyNumberFormat="0" applyFill="0" applyAlignment="0" applyProtection="0">
      <alignment vertical="center"/>
    </xf>
    <xf numFmtId="0" fontId="33" fillId="11" borderId="0" applyNumberFormat="0" applyBorder="0" applyAlignment="0" applyProtection="0">
      <alignment vertical="center"/>
    </xf>
    <xf numFmtId="0" fontId="42" fillId="12" borderId="17" applyNumberFormat="0" applyAlignment="0" applyProtection="0">
      <alignment vertical="center"/>
    </xf>
    <xf numFmtId="0" fontId="43" fillId="12" borderId="13" applyNumberFormat="0" applyAlignment="0" applyProtection="0">
      <alignment vertical="center"/>
    </xf>
    <xf numFmtId="0" fontId="44" fillId="13" borderId="18" applyNumberFormat="0" applyAlignment="0" applyProtection="0">
      <alignment vertical="center"/>
    </xf>
    <xf numFmtId="0" fontId="29" fillId="14" borderId="0" applyNumberFormat="0" applyBorder="0" applyAlignment="0" applyProtection="0">
      <alignment vertical="center"/>
    </xf>
    <xf numFmtId="0" fontId="33" fillId="15" borderId="0" applyNumberFormat="0" applyBorder="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29" fillId="18" borderId="0" applyNumberFormat="0" applyBorder="0" applyAlignment="0" applyProtection="0">
      <alignment vertical="center"/>
    </xf>
    <xf numFmtId="0" fontId="33" fillId="19" borderId="0" applyNumberFormat="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3" fillId="28" borderId="0" applyNumberFormat="0" applyBorder="0" applyAlignment="0" applyProtection="0">
      <alignment vertical="center"/>
    </xf>
    <xf numFmtId="0" fontId="29"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29" fillId="32" borderId="0" applyNumberFormat="0" applyBorder="0" applyAlignment="0" applyProtection="0">
      <alignment vertical="center"/>
    </xf>
    <xf numFmtId="0" fontId="49" fillId="0" borderId="0">
      <alignment vertical="center"/>
    </xf>
    <xf numFmtId="0" fontId="33" fillId="33"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0" fontId="50" fillId="0" borderId="0"/>
    <xf numFmtId="0" fontId="51" fillId="0" borderId="0"/>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0" fontId="52" fillId="0" borderId="0"/>
  </cellStyleXfs>
  <cellXfs count="156">
    <xf numFmtId="0" fontId="0" fillId="0" borderId="0" xfId="0">
      <alignment vertical="center"/>
    </xf>
    <xf numFmtId="0" fontId="0" fillId="0" borderId="0" xfId="0" applyFill="1" applyBorder="1" applyAlignment="1">
      <alignment vertical="center"/>
    </xf>
    <xf numFmtId="0" fontId="1" fillId="0" borderId="0" xfId="39" applyFont="1" applyFill="1" applyBorder="1" applyAlignment="1">
      <alignment vertical="center"/>
    </xf>
    <xf numFmtId="0" fontId="2" fillId="0" borderId="0" xfId="39"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56" applyNumberFormat="1" applyFont="1" applyFill="1" applyBorder="1" applyAlignment="1" applyProtection="1">
      <alignment horizontal="center" vertical="center" wrapText="1"/>
    </xf>
    <xf numFmtId="0" fontId="4" fillId="0" borderId="0" xfId="56" applyNumberFormat="1" applyFont="1" applyFill="1" applyBorder="1" applyAlignment="1" applyProtection="1">
      <alignment horizontal="right" vertical="center" wrapText="1"/>
    </xf>
    <xf numFmtId="0" fontId="5" fillId="0" borderId="1" xfId="56" applyNumberFormat="1" applyFont="1" applyFill="1" applyBorder="1" applyAlignment="1" applyProtection="1">
      <alignment horizontal="center" vertical="center" wrapText="1"/>
    </xf>
    <xf numFmtId="0" fontId="5" fillId="0" borderId="2" xfId="56" applyNumberFormat="1" applyFont="1" applyFill="1" applyBorder="1" applyAlignment="1" applyProtection="1">
      <alignment horizontal="center" vertical="center" wrapText="1"/>
    </xf>
    <xf numFmtId="0" fontId="5" fillId="0" borderId="3" xfId="56" applyNumberFormat="1" applyFont="1" applyFill="1" applyBorder="1" applyAlignment="1" applyProtection="1">
      <alignment horizontal="center" vertical="center" wrapText="1"/>
    </xf>
    <xf numFmtId="0" fontId="5" fillId="0" borderId="4" xfId="56"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right" vertical="center" wrapText="1"/>
    </xf>
    <xf numFmtId="9" fontId="3" fillId="0" borderId="0" xfId="0" applyNumberFormat="1" applyFont="1" applyFill="1" applyBorder="1" applyAlignment="1">
      <alignment horizontal="center" vertical="center"/>
    </xf>
    <xf numFmtId="9" fontId="4" fillId="0" borderId="0" xfId="56" applyNumberFormat="1" applyFont="1" applyFill="1" applyBorder="1" applyAlignment="1" applyProtection="1">
      <alignment horizontal="center" vertical="center" wrapText="1"/>
    </xf>
    <xf numFmtId="0" fontId="9" fillId="0" borderId="0" xfId="56" applyNumberFormat="1" applyFont="1" applyFill="1" applyBorder="1" applyAlignment="1" applyProtection="1">
      <alignment horizontal="right" vertical="center" wrapText="1"/>
    </xf>
    <xf numFmtId="0" fontId="5" fillId="0" borderId="5" xfId="56" applyNumberFormat="1" applyFont="1" applyFill="1" applyBorder="1" applyAlignment="1" applyProtection="1">
      <alignment horizontal="center" vertical="center" wrapText="1"/>
    </xf>
    <xf numFmtId="0" fontId="5" fillId="0" borderId="6" xfId="56" applyNumberFormat="1" applyFont="1" applyFill="1" applyBorder="1" applyAlignment="1" applyProtection="1">
      <alignment horizontal="center" vertical="center" wrapText="1"/>
    </xf>
    <xf numFmtId="9" fontId="5" fillId="0" borderId="3" xfId="56" applyNumberFormat="1" applyFont="1" applyFill="1" applyBorder="1" applyAlignment="1" applyProtection="1">
      <alignment horizontal="center" vertical="center" wrapText="1"/>
    </xf>
    <xf numFmtId="0" fontId="5" fillId="0" borderId="6" xfId="56" applyNumberFormat="1" applyFont="1" applyFill="1" applyBorder="1" applyAlignment="1" applyProtection="1">
      <alignment vertical="center" wrapText="1"/>
    </xf>
    <xf numFmtId="176" fontId="10" fillId="0" borderId="1" xfId="60" applyNumberFormat="1" applyFont="1" applyFill="1" applyBorder="1" applyAlignment="1">
      <alignment horizontal="center" vertical="center"/>
    </xf>
    <xf numFmtId="176" fontId="10" fillId="0" borderId="1" xfId="60" applyNumberFormat="1" applyFont="1" applyFill="1" applyBorder="1" applyAlignment="1">
      <alignment horizontal="center" vertical="center" wrapText="1"/>
    </xf>
    <xf numFmtId="9" fontId="5" fillId="0" borderId="1" xfId="56"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0" xfId="0" applyFont="1" applyFill="1" applyBorder="1" applyAlignment="1">
      <alignment vertical="center"/>
    </xf>
    <xf numFmtId="0" fontId="14" fillId="0" borderId="0" xfId="0" applyFont="1" applyFill="1" applyBorder="1" applyAlignment="1">
      <alignment vertical="center"/>
    </xf>
    <xf numFmtId="0" fontId="8" fillId="0" borderId="0" xfId="0" applyFont="1" applyFill="1" applyBorder="1" applyAlignment="1">
      <alignment horizontal="center" vertical="center"/>
    </xf>
    <xf numFmtId="10" fontId="8" fillId="0" borderId="0" xfId="12" applyNumberFormat="1" applyFont="1" applyFill="1" applyBorder="1" applyAlignment="1">
      <alignment horizontal="center" vertical="center"/>
    </xf>
    <xf numFmtId="0" fontId="15" fillId="0" borderId="0" xfId="62" applyFont="1" applyFill="1" applyAlignment="1">
      <alignment horizontal="center" vertical="center" wrapText="1"/>
    </xf>
    <xf numFmtId="10" fontId="15" fillId="0" borderId="0" xfId="12" applyNumberFormat="1" applyFont="1" applyFill="1" applyBorder="1" applyAlignment="1" applyProtection="1">
      <alignment horizontal="center" vertical="center" wrapText="1"/>
    </xf>
    <xf numFmtId="0" fontId="14" fillId="0" borderId="1" xfId="62" applyFont="1" applyFill="1" applyBorder="1" applyAlignment="1">
      <alignment horizontal="center" vertical="center" wrapText="1"/>
    </xf>
    <xf numFmtId="10" fontId="14" fillId="0" borderId="1" xfId="12" applyNumberFormat="1" applyFont="1" applyFill="1" applyBorder="1" applyAlignment="1" applyProtection="1">
      <alignment horizontal="center" vertical="center" wrapText="1"/>
    </xf>
    <xf numFmtId="0" fontId="14" fillId="0" borderId="1" xfId="62" applyFont="1" applyFill="1" applyBorder="1" applyAlignment="1">
      <alignment horizontal="left" vertical="center" wrapText="1"/>
    </xf>
    <xf numFmtId="0" fontId="14"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10" fontId="14" fillId="0" borderId="7" xfId="12"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10" fontId="14" fillId="0" borderId="0" xfId="12" applyNumberFormat="1" applyFont="1" applyFill="1" applyBorder="1" applyAlignment="1">
      <alignment horizontal="center" vertical="top" wrapText="1"/>
    </xf>
    <xf numFmtId="0" fontId="15" fillId="0" borderId="0" xfId="62" applyFont="1" applyFill="1" applyAlignment="1">
      <alignment horizontal="left" vertical="center" wrapText="1"/>
    </xf>
    <xf numFmtId="0" fontId="16" fillId="0" borderId="0" xfId="55" applyFont="1" applyFill="1" applyBorder="1" applyAlignment="1">
      <alignment horizontal="center" vertical="center"/>
    </xf>
    <xf numFmtId="10" fontId="16" fillId="0" borderId="0" xfId="12" applyNumberFormat="1" applyFont="1" applyFill="1" applyBorder="1" applyAlignment="1" applyProtection="1">
      <alignment horizontal="center" vertical="center"/>
    </xf>
    <xf numFmtId="0" fontId="17" fillId="0" borderId="1" xfId="55" applyFont="1" applyFill="1" applyBorder="1" applyAlignment="1">
      <alignment horizontal="center" vertical="center"/>
    </xf>
    <xf numFmtId="10" fontId="17" fillId="0" borderId="1" xfId="12" applyNumberFormat="1" applyFont="1" applyFill="1" applyBorder="1" applyAlignment="1" applyProtection="1">
      <alignment horizontal="center" vertical="center"/>
    </xf>
    <xf numFmtId="0" fontId="18" fillId="0" borderId="7" xfId="0" applyFont="1" applyFill="1" applyBorder="1" applyAlignment="1">
      <alignment horizontal="left" vertical="top" wrapText="1"/>
    </xf>
    <xf numFmtId="10" fontId="18" fillId="0" borderId="7" xfId="12"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0" fontId="18" fillId="0" borderId="0" xfId="12" applyNumberFormat="1" applyFont="1" applyFill="1" applyBorder="1" applyAlignment="1">
      <alignment horizontal="center" vertical="top" wrapText="1"/>
    </xf>
    <xf numFmtId="0" fontId="0" fillId="0" borderId="0" xfId="0" applyFont="1" applyFill="1" applyBorder="1" applyAlignment="1">
      <alignment vertical="center"/>
    </xf>
    <xf numFmtId="0" fontId="19" fillId="0" borderId="0" xfId="0" applyFont="1" applyFill="1" applyAlignment="1"/>
    <xf numFmtId="0" fontId="19" fillId="0" borderId="0" xfId="0" applyFont="1" applyFill="1" applyAlignment="1">
      <alignment horizontal="center"/>
    </xf>
    <xf numFmtId="176" fontId="19" fillId="0" borderId="0" xfId="0" applyNumberFormat="1" applyFont="1" applyFill="1" applyAlignment="1">
      <alignment horizontal="center"/>
    </xf>
    <xf numFmtId="176" fontId="19" fillId="0" borderId="0" xfId="0" applyNumberFormat="1" applyFont="1" applyFill="1" applyAlignment="1"/>
    <xf numFmtId="0" fontId="1" fillId="0" borderId="0" xfId="0" applyFont="1" applyFill="1">
      <alignmen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0" fontId="21" fillId="0" borderId="0" xfId="56" applyNumberFormat="1" applyFont="1" applyFill="1" applyBorder="1" applyAlignment="1" applyProtection="1">
      <alignment horizontal="center" vertical="center" wrapText="1"/>
    </xf>
    <xf numFmtId="176" fontId="21" fillId="0" borderId="0" xfId="56" applyNumberFormat="1" applyFont="1" applyFill="1" applyBorder="1" applyAlignment="1" applyProtection="1">
      <alignment horizontal="center" vertical="center" wrapText="1"/>
    </xf>
    <xf numFmtId="0" fontId="22" fillId="0" borderId="0" xfId="14" applyFont="1" applyFill="1" applyBorder="1" applyAlignment="1">
      <alignment horizontal="left" vertical="center" wrapText="1"/>
    </xf>
    <xf numFmtId="0" fontId="22" fillId="0" borderId="0" xfId="14" applyFont="1" applyFill="1" applyBorder="1" applyAlignment="1">
      <alignment horizontal="center" vertical="center" wrapText="1"/>
    </xf>
    <xf numFmtId="176" fontId="22" fillId="0" borderId="0" xfId="14" applyNumberFormat="1" applyFont="1" applyFill="1" applyBorder="1" applyAlignment="1">
      <alignment horizontal="center" vertical="center" wrapText="1"/>
    </xf>
    <xf numFmtId="176" fontId="22" fillId="0" borderId="0" xfId="14"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5" fillId="0" borderId="1" xfId="56" applyNumberFormat="1" applyFont="1" applyFill="1" applyBorder="1" applyAlignment="1" applyProtection="1">
      <alignment horizontal="center" vertical="center" wrapText="1"/>
    </xf>
    <xf numFmtId="0" fontId="5"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9" xfId="0" applyNumberFormat="1" applyFont="1" applyFill="1" applyBorder="1" applyAlignment="1">
      <alignment horizontal="right" vertical="center" wrapText="1"/>
    </xf>
    <xf numFmtId="0" fontId="9" fillId="0" borderId="8" xfId="0" applyNumberFormat="1" applyFont="1" applyFill="1" applyBorder="1" applyAlignment="1">
      <alignment horizontal="center" vertical="center" wrapText="1"/>
    </xf>
    <xf numFmtId="179" fontId="23" fillId="0" borderId="10"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9" fontId="23" fillId="0" borderId="1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9" fontId="23" fillId="0" borderId="1" xfId="0" applyNumberFormat="1" applyFont="1" applyFill="1" applyBorder="1" applyAlignment="1">
      <alignment horizontal="center" vertical="center" wrapText="1"/>
    </xf>
    <xf numFmtId="179" fontId="23"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9" fillId="0" borderId="0" xfId="0" applyFont="1" applyFill="1" applyAlignment="1">
      <alignment horizontal="left" vertical="center" wrapText="1"/>
    </xf>
    <xf numFmtId="0" fontId="19" fillId="0" borderId="0" xfId="0" applyFont="1" applyFill="1" applyAlignment="1">
      <alignment horizontal="left" vertical="center"/>
    </xf>
    <xf numFmtId="9" fontId="20" fillId="0" borderId="0"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25" fillId="0" borderId="0" xfId="0" applyFont="1" applyFill="1" applyBorder="1" applyAlignment="1">
      <alignment horizontal="center" vertical="center"/>
    </xf>
    <xf numFmtId="9" fontId="21" fillId="0" borderId="0" xfId="56" applyNumberFormat="1" applyFont="1" applyFill="1" applyBorder="1" applyAlignment="1" applyProtection="1">
      <alignment horizontal="center" vertical="center" wrapText="1"/>
    </xf>
    <xf numFmtId="176" fontId="21" fillId="0" borderId="0" xfId="56" applyNumberFormat="1" applyFont="1" applyFill="1" applyBorder="1" applyAlignment="1" applyProtection="1">
      <alignment horizontal="right" vertical="center" wrapText="1"/>
    </xf>
    <xf numFmtId="176" fontId="22" fillId="0" borderId="0" xfId="14" applyNumberFormat="1" applyFont="1" applyFill="1" applyBorder="1" applyAlignment="1">
      <alignment horizontal="right" vertical="center" wrapText="1"/>
    </xf>
    <xf numFmtId="176" fontId="5" fillId="0" borderId="1" xfId="56" applyNumberFormat="1" applyFont="1" applyFill="1" applyBorder="1" applyAlignment="1" applyProtection="1">
      <alignment horizontal="right" vertical="center" wrapText="1"/>
    </xf>
    <xf numFmtId="0" fontId="5" fillId="0" borderId="0" xfId="56" applyNumberFormat="1" applyFont="1" applyFill="1" applyAlignment="1" applyProtection="1">
      <alignment horizontal="center" vertical="center" wrapText="1"/>
    </xf>
    <xf numFmtId="2" fontId="9" fillId="0" borderId="9" xfId="0" applyNumberFormat="1" applyFont="1" applyFill="1" applyBorder="1" applyAlignment="1">
      <alignment horizontal="center" vertical="center" wrapText="1"/>
    </xf>
    <xf numFmtId="176" fontId="9" fillId="0" borderId="11" xfId="0" applyNumberFormat="1" applyFont="1" applyFill="1" applyBorder="1" applyAlignment="1">
      <alignment horizontal="right" vertical="center" wrapText="1"/>
    </xf>
    <xf numFmtId="1" fontId="9" fillId="0" borderId="4" xfId="0" applyNumberFormat="1" applyFont="1" applyFill="1" applyBorder="1" applyAlignment="1">
      <alignment horizontal="right" vertical="center" wrapText="1"/>
    </xf>
    <xf numFmtId="10" fontId="7" fillId="0" borderId="1" xfId="0" applyNumberFormat="1" applyFont="1" applyFill="1" applyBorder="1" applyAlignment="1">
      <alignment horizontal="center" vertical="center" wrapText="1"/>
    </xf>
    <xf numFmtId="176" fontId="9" fillId="0" borderId="12" xfId="0" applyNumberFormat="1" applyFont="1" applyFill="1" applyBorder="1" applyAlignment="1">
      <alignment horizontal="right" vertical="center" wrapText="1"/>
    </xf>
    <xf numFmtId="0" fontId="9" fillId="0" borderId="1" xfId="0" applyNumberFormat="1" applyFont="1" applyFill="1" applyBorder="1" applyAlignment="1">
      <alignment horizontal="right" vertical="center" wrapText="1"/>
    </xf>
    <xf numFmtId="1" fontId="9" fillId="0" borderId="0" xfId="0" applyNumberFormat="1" applyFont="1" applyFill="1" applyAlignment="1">
      <alignment horizontal="right" vertical="center" wrapText="1"/>
    </xf>
    <xf numFmtId="176" fontId="9" fillId="0" borderId="0" xfId="0" applyNumberFormat="1" applyFont="1" applyFill="1" applyAlignment="1">
      <alignment horizontal="right" vertical="center" wrapText="1"/>
    </xf>
    <xf numFmtId="176" fontId="26" fillId="0" borderId="0" xfId="0" applyNumberFormat="1" applyFont="1" applyFill="1" applyAlignment="1">
      <alignment horizontal="center" vertical="center" wrapText="1"/>
    </xf>
    <xf numFmtId="9" fontId="9" fillId="0" borderId="1" xfId="0" applyNumberFormat="1" applyFont="1" applyFill="1" applyBorder="1" applyAlignment="1">
      <alignment horizontal="center" vertical="center" wrapText="1"/>
    </xf>
    <xf numFmtId="176" fontId="5" fillId="0" borderId="0" xfId="56" applyNumberFormat="1" applyFont="1" applyFill="1" applyAlignment="1" applyProtection="1">
      <alignment horizontal="center" vertical="center" wrapText="1"/>
    </xf>
    <xf numFmtId="9" fontId="5" fillId="0" borderId="1" xfId="0" applyNumberFormat="1" applyFont="1" applyFill="1" applyBorder="1" applyAlignment="1">
      <alignment horizontal="center" vertical="center" wrapText="1"/>
    </xf>
    <xf numFmtId="0" fontId="27" fillId="0" borderId="0" xfId="0" applyFont="1" applyFill="1" applyBorder="1" applyAlignment="1">
      <alignment vertical="center"/>
    </xf>
    <xf numFmtId="0" fontId="13" fillId="0" borderId="0" xfId="0" applyFont="1" applyFill="1" applyBorder="1" applyAlignment="1">
      <alignment vertical="center"/>
    </xf>
    <xf numFmtId="49" fontId="27" fillId="0" borderId="0" xfId="0" applyNumberFormat="1" applyFont="1" applyFill="1" applyBorder="1" applyAlignment="1">
      <alignment horizontal="center" vertical="center"/>
    </xf>
    <xf numFmtId="180" fontId="27" fillId="0" borderId="0" xfId="0" applyNumberFormat="1" applyFont="1" applyFill="1" applyBorder="1" applyAlignment="1">
      <alignment vertical="center"/>
    </xf>
    <xf numFmtId="49" fontId="13" fillId="0" borderId="0" xfId="0" applyNumberFormat="1" applyFont="1" applyFill="1" applyAlignment="1">
      <alignment horizontal="left" vertical="center"/>
    </xf>
    <xf numFmtId="49" fontId="28" fillId="0" borderId="0" xfId="57" applyNumberFormat="1" applyFont="1" applyFill="1" applyAlignment="1">
      <alignment horizontal="center" vertical="center"/>
    </xf>
    <xf numFmtId="0" fontId="28" fillId="0" borderId="0" xfId="57" applyFont="1" applyFill="1" applyAlignment="1">
      <alignment horizontal="center" vertical="center"/>
    </xf>
    <xf numFmtId="0" fontId="1" fillId="0" borderId="0" xfId="57" applyFont="1" applyFill="1" applyAlignment="1">
      <alignment vertical="center"/>
    </xf>
    <xf numFmtId="49" fontId="28" fillId="0" borderId="1"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horizontal="center" vertical="center" wrapText="1"/>
    </xf>
    <xf numFmtId="49" fontId="28" fillId="2" borderId="1" xfId="0" applyNumberFormat="1" applyFont="1" applyFill="1" applyBorder="1" applyAlignment="1" applyProtection="1">
      <alignment horizontal="center" vertical="center"/>
    </xf>
    <xf numFmtId="49" fontId="28"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27"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80" fontId="13" fillId="0" borderId="0" xfId="0" applyNumberFormat="1" applyFont="1" applyFill="1" applyBorder="1" applyAlignment="1">
      <alignment vertical="center"/>
    </xf>
    <xf numFmtId="0" fontId="27"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6_保利花园二期一标段总包清单汇总表及土建总包工程量清单0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常规 16 4 2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 7_保利地产总包清单内部讨论稿-安装2016-6-18 2 3 2" xfId="53"/>
    <cellStyle name="60% - 强调文字颜色 6" xfId="54" builtinId="52"/>
    <cellStyle name="常规 2 5 3" xfId="55"/>
    <cellStyle name="常规 2" xfId="56"/>
    <cellStyle name="常规 14" xfId="57"/>
    <cellStyle name="常规_B包一标段-南通宏华清单（最终版）" xfId="58"/>
    <cellStyle name="常规 2 2 3 2" xfId="59"/>
    <cellStyle name="千位分隔 3 2 2 2" xfId="60"/>
    <cellStyle name="千位分隔 7 2" xfId="61"/>
    <cellStyle name="Normal" xfId="6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6" Type="http://schemas.openxmlformats.org/officeDocument/2006/relationships/sharedStrings" Target="sharedStrings.xml"/><Relationship Id="rId185" Type="http://schemas.openxmlformats.org/officeDocument/2006/relationships/styles" Target="styles.xml"/><Relationship Id="rId184" Type="http://schemas.openxmlformats.org/officeDocument/2006/relationships/theme" Target="theme/theme1.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3" workbookViewId="0">
      <selection activeCell="C8" sqref="C8"/>
    </sheetView>
  </sheetViews>
  <sheetFormatPr defaultColWidth="9" defaultRowHeight="13.5" outlineLevelCol="6"/>
  <cols>
    <col min="1" max="1" width="6.10833333333333" style="136" customWidth="1"/>
    <col min="2" max="2" width="104.333333333333" style="134" customWidth="1"/>
    <col min="3" max="3" width="24.2" style="137" customWidth="1"/>
    <col min="4" max="4" width="17.8833333333333" style="134" customWidth="1"/>
    <col min="5" max="16384" width="9" style="134"/>
  </cols>
  <sheetData>
    <row r="1" ht="19" customHeight="1" spans="1:2">
      <c r="A1" s="138" t="s">
        <v>0</v>
      </c>
      <c r="B1" s="138"/>
    </row>
    <row r="2" s="134" customFormat="1" ht="25" customHeight="1" spans="1:7">
      <c r="A2" s="139" t="s">
        <v>1</v>
      </c>
      <c r="B2" s="140"/>
      <c r="C2" s="141"/>
      <c r="D2" s="141"/>
      <c r="E2" s="141"/>
      <c r="F2" s="141"/>
      <c r="G2" s="141"/>
    </row>
    <row r="3" s="134" customFormat="1" ht="25" customHeight="1" spans="1:3">
      <c r="A3" s="142" t="s">
        <v>2</v>
      </c>
      <c r="B3" s="143" t="s">
        <v>3</v>
      </c>
      <c r="C3" s="137"/>
    </row>
    <row r="4" s="134" customFormat="1" ht="25" customHeight="1" spans="1:3">
      <c r="A4" s="144" t="s">
        <v>4</v>
      </c>
      <c r="B4" s="145" t="s">
        <v>5</v>
      </c>
      <c r="C4" s="137"/>
    </row>
    <row r="5" s="134" customFormat="1" ht="84" customHeight="1" spans="1:3">
      <c r="A5" s="146">
        <v>1.1</v>
      </c>
      <c r="B5" s="147" t="s">
        <v>6</v>
      </c>
      <c r="C5" s="137"/>
    </row>
    <row r="6" s="134" customFormat="1" ht="25" customHeight="1" spans="1:3">
      <c r="A6" s="148">
        <v>1.2</v>
      </c>
      <c r="B6" s="147" t="s">
        <v>7</v>
      </c>
      <c r="C6" s="137"/>
    </row>
    <row r="7" s="134" customFormat="1" ht="25" customHeight="1" spans="1:3">
      <c r="A7" s="146">
        <v>1.3</v>
      </c>
      <c r="B7" s="147" t="s">
        <v>8</v>
      </c>
      <c r="C7" s="137"/>
    </row>
    <row r="8" s="134" customFormat="1" ht="115" customHeight="1" spans="1:3">
      <c r="A8" s="148">
        <v>1.4</v>
      </c>
      <c r="B8" s="149" t="s">
        <v>9</v>
      </c>
      <c r="C8" s="137"/>
    </row>
    <row r="9" s="134" customFormat="1" ht="40" customHeight="1" spans="1:3">
      <c r="A9" s="146">
        <v>1.5</v>
      </c>
      <c r="B9" s="147" t="s">
        <v>10</v>
      </c>
      <c r="C9" s="137"/>
    </row>
    <row r="10" s="1" customFormat="1" ht="40" customHeight="1" spans="1:3">
      <c r="A10" s="148">
        <v>1.6</v>
      </c>
      <c r="B10" s="147" t="s">
        <v>11</v>
      </c>
      <c r="C10" s="137"/>
    </row>
    <row r="11" s="135" customFormat="1" ht="25" customHeight="1" spans="1:3">
      <c r="A11" s="144" t="s">
        <v>12</v>
      </c>
      <c r="B11" s="145" t="s">
        <v>13</v>
      </c>
      <c r="C11" s="150"/>
    </row>
    <row r="12" s="134" customFormat="1" ht="60" customHeight="1" spans="1:3">
      <c r="A12" s="148" t="s">
        <v>14</v>
      </c>
      <c r="B12" s="149" t="s">
        <v>15</v>
      </c>
      <c r="C12" s="137"/>
    </row>
    <row r="13" s="134" customFormat="1" ht="51" customHeight="1" spans="1:3">
      <c r="A13" s="148" t="s">
        <v>16</v>
      </c>
      <c r="B13" s="147" t="s">
        <v>17</v>
      </c>
      <c r="C13" s="137"/>
    </row>
    <row r="14" s="134" customFormat="1" ht="51" customHeight="1" spans="1:3">
      <c r="A14" s="148" t="s">
        <v>18</v>
      </c>
      <c r="B14" s="147" t="s">
        <v>19</v>
      </c>
      <c r="C14" s="137"/>
    </row>
    <row r="15" s="134" customFormat="1" ht="50" customHeight="1" spans="1:3">
      <c r="A15" s="148" t="s">
        <v>20</v>
      </c>
      <c r="B15" s="147" t="s">
        <v>21</v>
      </c>
      <c r="C15" s="137"/>
    </row>
    <row r="16" s="135" customFormat="1" ht="25" customHeight="1" spans="1:3">
      <c r="A16" s="144" t="s">
        <v>22</v>
      </c>
      <c r="B16" s="145" t="s">
        <v>23</v>
      </c>
      <c r="C16" s="150"/>
    </row>
    <row r="17" s="134" customFormat="1" ht="50" customHeight="1" spans="1:3">
      <c r="A17" s="148">
        <v>3.1</v>
      </c>
      <c r="B17" s="151" t="s">
        <v>24</v>
      </c>
      <c r="C17" s="137"/>
    </row>
    <row r="18" s="134" customFormat="1" ht="50" customHeight="1" spans="1:3">
      <c r="A18" s="148">
        <v>3.2</v>
      </c>
      <c r="B18" s="151" t="s">
        <v>25</v>
      </c>
      <c r="C18" s="137"/>
    </row>
    <row r="19" s="134" customFormat="1" ht="40" customHeight="1" spans="1:3">
      <c r="A19" s="148">
        <v>3.3</v>
      </c>
      <c r="B19" s="151" t="s">
        <v>26</v>
      </c>
      <c r="C19" s="137"/>
    </row>
    <row r="20" s="134" customFormat="1" ht="77" customHeight="1" spans="1:3">
      <c r="A20" s="148">
        <v>3.4</v>
      </c>
      <c r="B20" s="151" t="s">
        <v>27</v>
      </c>
      <c r="C20" s="137"/>
    </row>
    <row r="21" s="134" customFormat="1" ht="25" customHeight="1" spans="1:3">
      <c r="A21" s="148">
        <v>3.5</v>
      </c>
      <c r="B21" s="151" t="s">
        <v>28</v>
      </c>
      <c r="C21" s="137"/>
    </row>
    <row r="22" s="134" customFormat="1" ht="40" customHeight="1" spans="1:3">
      <c r="A22" s="148">
        <v>3.6</v>
      </c>
      <c r="B22" s="152" t="s">
        <v>29</v>
      </c>
      <c r="C22" s="137"/>
    </row>
    <row r="23" s="134" customFormat="1" ht="25" customHeight="1" spans="1:3">
      <c r="A23" s="148">
        <v>3.7</v>
      </c>
      <c r="B23" s="152" t="s">
        <v>30</v>
      </c>
      <c r="C23" s="137"/>
    </row>
    <row r="24" s="134" customFormat="1" ht="25" customHeight="1" spans="1:3">
      <c r="A24" s="148">
        <v>3.8</v>
      </c>
      <c r="B24" s="151" t="s">
        <v>31</v>
      </c>
      <c r="C24" s="137"/>
    </row>
    <row r="25" s="135" customFormat="1" ht="25" customHeight="1" spans="1:3">
      <c r="A25" s="144" t="s">
        <v>32</v>
      </c>
      <c r="B25" s="145" t="s">
        <v>33</v>
      </c>
      <c r="C25" s="150"/>
    </row>
    <row r="26" s="134" customFormat="1" ht="40" customHeight="1" spans="1:3">
      <c r="A26" s="148">
        <v>4.1</v>
      </c>
      <c r="B26" s="147" t="s">
        <v>34</v>
      </c>
      <c r="C26" s="137"/>
    </row>
    <row r="27" s="134" customFormat="1" ht="40" customHeight="1" spans="1:3">
      <c r="A27" s="148" t="s">
        <v>35</v>
      </c>
      <c r="B27" s="147" t="s">
        <v>36</v>
      </c>
      <c r="C27" s="137"/>
    </row>
    <row r="28" s="134" customFormat="1" ht="33" customHeight="1" spans="1:3">
      <c r="A28" s="148" t="s">
        <v>37</v>
      </c>
      <c r="B28" s="147" t="s">
        <v>38</v>
      </c>
      <c r="C28" s="137"/>
    </row>
    <row r="29" s="134" customFormat="1" ht="40" customHeight="1" spans="1:3">
      <c r="A29" s="148" t="s">
        <v>39</v>
      </c>
      <c r="B29" s="147" t="s">
        <v>40</v>
      </c>
      <c r="C29" s="137"/>
    </row>
    <row r="30" s="135" customFormat="1" ht="25" customHeight="1" spans="1:3">
      <c r="A30" s="144" t="s">
        <v>41</v>
      </c>
      <c r="B30" s="145" t="s">
        <v>42</v>
      </c>
      <c r="C30" s="150"/>
    </row>
    <row r="31" s="135" customFormat="1" ht="40" customHeight="1" spans="1:3">
      <c r="A31" s="148" t="s">
        <v>43</v>
      </c>
      <c r="B31" s="153" t="s">
        <v>44</v>
      </c>
      <c r="C31" s="150"/>
    </row>
    <row r="32" s="135" customFormat="1" ht="25" customHeight="1" spans="1:3">
      <c r="A32" s="144" t="s">
        <v>45</v>
      </c>
      <c r="B32" s="145" t="s">
        <v>46</v>
      </c>
      <c r="C32" s="150"/>
    </row>
    <row r="33" s="135" customFormat="1" ht="40" customHeight="1" spans="1:3">
      <c r="A33" s="154">
        <v>6.1</v>
      </c>
      <c r="B33" s="152" t="s">
        <v>47</v>
      </c>
      <c r="C33" s="150"/>
    </row>
    <row r="34" s="134" customFormat="1" ht="50" customHeight="1" spans="1:3">
      <c r="A34" s="146" t="s">
        <v>48</v>
      </c>
      <c r="B34" s="152" t="s">
        <v>49</v>
      </c>
      <c r="C34" s="137"/>
    </row>
    <row r="35" s="134" customFormat="1" ht="40" customHeight="1" spans="1:3">
      <c r="A35" s="146" t="s">
        <v>50</v>
      </c>
      <c r="B35" s="155" t="s">
        <v>51</v>
      </c>
      <c r="C35" s="137"/>
    </row>
    <row r="36" s="134" customFormat="1" ht="40" customHeight="1" spans="1:3">
      <c r="A36" s="146" t="s">
        <v>52</v>
      </c>
      <c r="B36" s="152" t="s">
        <v>53</v>
      </c>
      <c r="C36" s="137"/>
    </row>
    <row r="37" s="134" customFormat="1" ht="25" customHeight="1" spans="1:3">
      <c r="A37" s="154">
        <v>6.5</v>
      </c>
      <c r="B37" s="152" t="s">
        <v>54</v>
      </c>
      <c r="C37" s="137"/>
    </row>
    <row r="38" s="134" customFormat="1" ht="36" customHeight="1" spans="1:3">
      <c r="A38" s="154" t="s">
        <v>55</v>
      </c>
      <c r="B38" s="152" t="s">
        <v>56</v>
      </c>
      <c r="C38" s="137"/>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N16"/>
  <sheetViews>
    <sheetView showGridLines="0" tabSelected="1" view="pageBreakPreview" zoomScale="85" zoomScaleNormal="115" workbookViewId="0">
      <pane ySplit="7" topLeftCell="A10" activePane="bottomLeft" state="frozen"/>
      <selection/>
      <selection pane="bottomLeft" activeCell="Q13" sqref="Q13"/>
    </sheetView>
  </sheetViews>
  <sheetFormatPr defaultColWidth="6.75" defaultRowHeight="13.5"/>
  <cols>
    <col min="1" max="1" width="5.01666666666667" style="75" customWidth="1"/>
    <col min="2" max="2" width="14.25" style="75" customWidth="1"/>
    <col min="3" max="3" width="46.25" style="75" customWidth="1"/>
    <col min="4" max="4" width="13.375" style="75" customWidth="1"/>
    <col min="5" max="5" width="5.75" style="75" customWidth="1"/>
    <col min="6" max="6" width="4.475" style="76" customWidth="1"/>
    <col min="7" max="7" width="9.66666666666667" style="77" customWidth="1"/>
    <col min="8" max="8" width="10" style="78" customWidth="1"/>
    <col min="9" max="9" width="7.125" style="76" customWidth="1"/>
    <col min="10" max="10" width="13.4416666666667" style="78" customWidth="1"/>
    <col min="11" max="11" width="11.5" style="78" customWidth="1"/>
    <col min="12" max="12" width="9" style="75" customWidth="1"/>
    <col min="13" max="13" width="27.2" style="75" customWidth="1"/>
    <col min="14" max="14" width="9.625" style="75"/>
    <col min="15" max="15" width="6.75" style="75"/>
    <col min="16" max="16" width="8.875" style="75"/>
    <col min="17" max="16375" width="6.75" style="75"/>
    <col min="16376" max="16384" width="6.75" style="79"/>
  </cols>
  <sheetData>
    <row r="1" s="74" customFormat="1" ht="27" customHeight="1" spans="1:13">
      <c r="A1" s="80" t="s">
        <v>57</v>
      </c>
      <c r="B1" s="81"/>
      <c r="C1" s="81"/>
      <c r="D1" s="81"/>
      <c r="E1" s="81"/>
      <c r="F1" s="81"/>
      <c r="G1" s="82"/>
      <c r="H1" s="82"/>
      <c r="I1" s="114"/>
      <c r="J1" s="115"/>
      <c r="K1" s="82"/>
      <c r="L1" s="81"/>
      <c r="M1" s="116"/>
    </row>
    <row r="2" s="74" customFormat="1" ht="22.5" spans="1:13">
      <c r="A2" s="83" t="s">
        <v>58</v>
      </c>
      <c r="B2" s="83"/>
      <c r="C2" s="83"/>
      <c r="D2" s="83"/>
      <c r="E2" s="83"/>
      <c r="F2" s="83"/>
      <c r="G2" s="84"/>
      <c r="H2" s="84"/>
      <c r="I2" s="117"/>
      <c r="J2" s="118"/>
      <c r="K2" s="84"/>
      <c r="L2" s="83"/>
      <c r="M2" s="9"/>
    </row>
    <row r="3" s="74" customFormat="1" ht="21" customHeight="1" spans="1:13">
      <c r="A3" s="85" t="s">
        <v>59</v>
      </c>
      <c r="B3" s="85"/>
      <c r="C3" s="85"/>
      <c r="D3" s="85"/>
      <c r="E3" s="85"/>
      <c r="F3" s="86"/>
      <c r="G3" s="87"/>
      <c r="H3" s="88"/>
      <c r="I3" s="85"/>
      <c r="J3" s="119"/>
      <c r="K3" s="88"/>
      <c r="L3" s="85"/>
      <c r="M3" s="85"/>
    </row>
    <row r="4" s="74" customFormat="1" ht="22" customHeight="1" spans="1:13">
      <c r="A4" s="85" t="s">
        <v>60</v>
      </c>
      <c r="B4" s="85"/>
      <c r="C4" s="85"/>
      <c r="D4" s="85"/>
      <c r="E4" s="85"/>
      <c r="F4" s="86"/>
      <c r="G4" s="87"/>
      <c r="H4" s="88"/>
      <c r="I4" s="85"/>
      <c r="J4" s="119"/>
      <c r="K4" s="88"/>
      <c r="L4" s="85"/>
      <c r="M4" s="85"/>
    </row>
    <row r="5" s="74" customFormat="1" ht="20" customHeight="1" spans="1:13">
      <c r="A5" s="85" t="s">
        <v>61</v>
      </c>
      <c r="B5" s="85"/>
      <c r="C5" s="85"/>
      <c r="D5" s="85"/>
      <c r="E5" s="85"/>
      <c r="F5" s="86"/>
      <c r="G5" s="87"/>
      <c r="H5" s="88"/>
      <c r="I5" s="85"/>
      <c r="J5" s="119"/>
      <c r="K5" s="88"/>
      <c r="L5" s="85"/>
      <c r="M5" s="85"/>
    </row>
    <row r="6" s="75" customFormat="1" ht="15" customHeight="1" spans="1:13">
      <c r="A6" s="41" t="s">
        <v>2</v>
      </c>
      <c r="B6" s="41" t="s">
        <v>62</v>
      </c>
      <c r="C6" s="41" t="s">
        <v>63</v>
      </c>
      <c r="D6" s="41" t="s">
        <v>64</v>
      </c>
      <c r="E6" s="41" t="s">
        <v>65</v>
      </c>
      <c r="F6" s="41" t="s">
        <v>66</v>
      </c>
      <c r="G6" s="89" t="s">
        <v>67</v>
      </c>
      <c r="H6" s="90" t="s">
        <v>68</v>
      </c>
      <c r="I6" s="33"/>
      <c r="J6" s="120"/>
      <c r="K6" s="90" t="s">
        <v>69</v>
      </c>
      <c r="L6" s="11" t="s">
        <v>70</v>
      </c>
      <c r="M6" s="121"/>
    </row>
    <row r="7" s="75" customFormat="1" ht="28" customHeight="1" spans="1:13">
      <c r="A7" s="41"/>
      <c r="B7" s="41"/>
      <c r="C7" s="41"/>
      <c r="D7" s="41"/>
      <c r="E7" s="41"/>
      <c r="F7" s="41"/>
      <c r="G7" s="89"/>
      <c r="H7" s="90" t="s">
        <v>71</v>
      </c>
      <c r="I7" s="33" t="s">
        <v>72</v>
      </c>
      <c r="J7" s="90" t="s">
        <v>73</v>
      </c>
      <c r="K7" s="90"/>
      <c r="L7" s="11"/>
      <c r="M7" s="121"/>
    </row>
    <row r="8" s="75" customFormat="1" ht="21" customHeight="1" spans="1:13">
      <c r="A8" s="91" t="s">
        <v>4</v>
      </c>
      <c r="B8" s="91" t="s">
        <v>74</v>
      </c>
      <c r="C8" s="92"/>
      <c r="D8" s="93"/>
      <c r="E8" s="93"/>
      <c r="F8" s="94" t="s">
        <v>75</v>
      </c>
      <c r="G8" s="95" t="s">
        <v>75</v>
      </c>
      <c r="H8" s="96" t="s">
        <v>75</v>
      </c>
      <c r="I8" s="122"/>
      <c r="J8" s="96" t="s">
        <v>75</v>
      </c>
      <c r="K8" s="123"/>
      <c r="L8" s="124"/>
      <c r="M8" s="121"/>
    </row>
    <row r="9" s="75" customFormat="1" ht="126" customHeight="1" spans="1:13">
      <c r="A9" s="97">
        <v>1</v>
      </c>
      <c r="B9" s="98" t="s">
        <v>76</v>
      </c>
      <c r="C9" s="99" t="s">
        <v>77</v>
      </c>
      <c r="D9" s="19" t="s">
        <v>78</v>
      </c>
      <c r="E9" s="100" t="s">
        <v>79</v>
      </c>
      <c r="F9" s="101" t="s">
        <v>80</v>
      </c>
      <c r="G9" s="18">
        <f>319.1612+55.09</f>
        <v>374.2512</v>
      </c>
      <c r="H9" s="18"/>
      <c r="I9" s="125">
        <v>0.09</v>
      </c>
      <c r="J9" s="18">
        <f>H9*(1+I9)</f>
        <v>0</v>
      </c>
      <c r="K9" s="126">
        <f>J9*G9</f>
        <v>0</v>
      </c>
      <c r="L9" s="127"/>
      <c r="M9" s="128"/>
    </row>
    <row r="10" s="75" customFormat="1" ht="113" customHeight="1" spans="1:14">
      <c r="A10" s="97">
        <v>2</v>
      </c>
      <c r="B10" s="98" t="s">
        <v>81</v>
      </c>
      <c r="C10" s="99" t="s">
        <v>82</v>
      </c>
      <c r="D10" s="19" t="s">
        <v>78</v>
      </c>
      <c r="E10" s="100" t="s">
        <v>79</v>
      </c>
      <c r="F10" s="101" t="s">
        <v>80</v>
      </c>
      <c r="G10" s="18">
        <v>83.9832916666667</v>
      </c>
      <c r="H10" s="18"/>
      <c r="I10" s="125">
        <v>0.09</v>
      </c>
      <c r="J10" s="18">
        <f t="shared" ref="J10:J15" si="0">H10*(1+I10)</f>
        <v>0</v>
      </c>
      <c r="K10" s="126">
        <f>J10*G10</f>
        <v>0</v>
      </c>
      <c r="L10" s="127"/>
      <c r="M10" s="129"/>
      <c r="N10" s="78"/>
    </row>
    <row r="11" s="75" customFormat="1" ht="75" customHeight="1" spans="1:14">
      <c r="A11" s="97">
        <v>3</v>
      </c>
      <c r="B11" s="102" t="s">
        <v>83</v>
      </c>
      <c r="C11" s="99" t="s">
        <v>84</v>
      </c>
      <c r="D11" s="19" t="s">
        <v>85</v>
      </c>
      <c r="E11" s="103" t="s">
        <v>79</v>
      </c>
      <c r="F11" s="101" t="s">
        <v>86</v>
      </c>
      <c r="G11" s="18">
        <v>14574.6222916667</v>
      </c>
      <c r="H11" s="18"/>
      <c r="I11" s="125">
        <v>0.09</v>
      </c>
      <c r="J11" s="18">
        <f t="shared" si="0"/>
        <v>0</v>
      </c>
      <c r="K11" s="126">
        <f>J11*G11</f>
        <v>0</v>
      </c>
      <c r="L11" s="127"/>
      <c r="M11" s="130"/>
      <c r="N11" s="78"/>
    </row>
    <row r="12" s="75" customFormat="1" ht="75" customHeight="1" spans="1:14">
      <c r="A12" s="97">
        <v>4</v>
      </c>
      <c r="B12" s="102" t="s">
        <v>87</v>
      </c>
      <c r="C12" s="98" t="s">
        <v>88</v>
      </c>
      <c r="D12" s="19" t="s">
        <v>89</v>
      </c>
      <c r="E12" s="103" t="s">
        <v>79</v>
      </c>
      <c r="F12" s="101" t="s">
        <v>86</v>
      </c>
      <c r="G12" s="18">
        <v>12475.04</v>
      </c>
      <c r="H12" s="18"/>
      <c r="I12" s="125">
        <v>0.09</v>
      </c>
      <c r="J12" s="18">
        <f t="shared" si="0"/>
        <v>0</v>
      </c>
      <c r="K12" s="126">
        <f>J12*G12</f>
        <v>0</v>
      </c>
      <c r="L12" s="127"/>
      <c r="M12" s="130"/>
      <c r="N12" s="78"/>
    </row>
    <row r="13" s="75" customFormat="1" ht="80" customHeight="1" spans="1:14">
      <c r="A13" s="97">
        <v>5</v>
      </c>
      <c r="B13" s="104" t="s">
        <v>90</v>
      </c>
      <c r="C13" s="105" t="s">
        <v>91</v>
      </c>
      <c r="D13" s="19" t="s">
        <v>92</v>
      </c>
      <c r="E13" s="103" t="s">
        <v>79</v>
      </c>
      <c r="F13" s="101" t="s">
        <v>80</v>
      </c>
      <c r="G13" s="18">
        <f>12475.04*0.04</f>
        <v>499.0016</v>
      </c>
      <c r="H13" s="18"/>
      <c r="I13" s="125">
        <v>0.09</v>
      </c>
      <c r="J13" s="18">
        <f t="shared" si="0"/>
        <v>0</v>
      </c>
      <c r="K13" s="126">
        <f>J13*G13</f>
        <v>0</v>
      </c>
      <c r="L13" s="127"/>
      <c r="M13" s="130"/>
      <c r="N13" s="78"/>
    </row>
    <row r="14" s="75" customFormat="1" ht="31" customHeight="1" spans="1:14">
      <c r="A14" s="106" t="s">
        <v>12</v>
      </c>
      <c r="B14" s="107" t="s">
        <v>93</v>
      </c>
      <c r="C14" s="49"/>
      <c r="D14" s="49"/>
      <c r="E14" s="49"/>
      <c r="F14" s="103"/>
      <c r="G14" s="108"/>
      <c r="H14" s="109"/>
      <c r="I14" s="131"/>
      <c r="J14" s="18"/>
      <c r="K14" s="111">
        <v>60000</v>
      </c>
      <c r="L14" s="11"/>
      <c r="M14" s="132"/>
      <c r="N14" s="78"/>
    </row>
    <row r="15" s="75" customFormat="1" ht="30" customHeight="1" spans="1:13">
      <c r="A15" s="110" t="s">
        <v>22</v>
      </c>
      <c r="B15" s="107" t="s">
        <v>94</v>
      </c>
      <c r="C15" s="107" t="s">
        <v>95</v>
      </c>
      <c r="D15" s="107"/>
      <c r="E15" s="107"/>
      <c r="F15" s="41"/>
      <c r="G15" s="89"/>
      <c r="H15" s="111"/>
      <c r="I15" s="133"/>
      <c r="J15" s="18"/>
      <c r="K15" s="111"/>
      <c r="L15" s="11"/>
      <c r="M15" s="121"/>
    </row>
    <row r="16" ht="82" customHeight="1" spans="1:12">
      <c r="A16" s="112" t="s">
        <v>96</v>
      </c>
      <c r="B16" s="113"/>
      <c r="C16" s="113"/>
      <c r="D16" s="113"/>
      <c r="E16" s="113"/>
      <c r="F16" s="113"/>
      <c r="G16" s="113"/>
      <c r="H16" s="113"/>
      <c r="I16" s="113"/>
      <c r="J16" s="113"/>
      <c r="K16" s="113"/>
      <c r="L16" s="113"/>
    </row>
  </sheetData>
  <sheetProtection password="C64F" sheet="1" objects="1"/>
  <protectedRanges>
    <protectedRange sqref="H9:H13 L9:L13 K15 I9:I13 C15" name="区域2"/>
  </protectedRanges>
  <mergeCells count="16">
    <mergeCell ref="A1:L1"/>
    <mergeCell ref="A2:L2"/>
    <mergeCell ref="A3:L3"/>
    <mergeCell ref="A4:L4"/>
    <mergeCell ref="A5:L5"/>
    <mergeCell ref="H6:J6"/>
    <mergeCell ref="A16:L16"/>
    <mergeCell ref="A6:A7"/>
    <mergeCell ref="B6:B7"/>
    <mergeCell ref="C6:C7"/>
    <mergeCell ref="D6:D7"/>
    <mergeCell ref="E6:E7"/>
    <mergeCell ref="F6:F7"/>
    <mergeCell ref="G6:G7"/>
    <mergeCell ref="K6:K7"/>
    <mergeCell ref="L6:L7"/>
  </mergeCells>
  <printOptions horizontalCentered="1"/>
  <pageMargins left="0.118055555555556" right="0.196527777777778" top="0.235416666666667" bottom="0.118055555555556" header="0.5" footer="0.235416666666667"/>
  <pageSetup paperSize="9" scale="6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workbookViewId="0">
      <selection activeCell="A1" sqref="$A1:$XFD1"/>
    </sheetView>
  </sheetViews>
  <sheetFormatPr defaultColWidth="9" defaultRowHeight="11.25" outlineLevelCol="3"/>
  <cols>
    <col min="1" max="1" width="6" style="52" customWidth="1"/>
    <col min="2" max="2" width="25.3916666666667" style="50" customWidth="1"/>
    <col min="3" max="3" width="34" style="50" customWidth="1"/>
    <col min="4" max="4" width="15.5" style="53" customWidth="1"/>
    <col min="5" max="16384" width="9" style="50"/>
  </cols>
  <sheetData>
    <row r="1" s="50" customFormat="1" ht="18.75" spans="1:4">
      <c r="A1" s="54" t="s">
        <v>97</v>
      </c>
      <c r="B1" s="54"/>
      <c r="C1" s="54"/>
      <c r="D1" s="55"/>
    </row>
    <row r="2" s="51" customFormat="1" ht="16" customHeight="1" spans="1:4">
      <c r="A2" s="56" t="s">
        <v>2</v>
      </c>
      <c r="B2" s="56" t="s">
        <v>98</v>
      </c>
      <c r="C2" s="56" t="s">
        <v>99</v>
      </c>
      <c r="D2" s="57" t="s">
        <v>100</v>
      </c>
    </row>
    <row r="3" s="51" customFormat="1" ht="16" customHeight="1" spans="1:4">
      <c r="A3" s="56" t="s">
        <v>101</v>
      </c>
      <c r="B3" s="58" t="s">
        <v>102</v>
      </c>
      <c r="C3" s="58" t="s">
        <v>103</v>
      </c>
      <c r="D3" s="57"/>
    </row>
    <row r="4" s="51" customFormat="1" ht="16" customHeight="1" spans="1:4">
      <c r="A4" s="56" t="s">
        <v>104</v>
      </c>
      <c r="B4" s="58" t="s">
        <v>105</v>
      </c>
      <c r="C4" s="58" t="s">
        <v>106</v>
      </c>
      <c r="D4" s="57"/>
    </row>
    <row r="5" s="51" customFormat="1" ht="16" customHeight="1" spans="1:4">
      <c r="A5" s="56" t="s">
        <v>107</v>
      </c>
      <c r="B5" s="58" t="s">
        <v>108</v>
      </c>
      <c r="C5" s="58" t="s">
        <v>109</v>
      </c>
      <c r="D5" s="57"/>
    </row>
    <row r="6" s="51" customFormat="1" ht="16" customHeight="1" spans="1:4">
      <c r="A6" s="56" t="s">
        <v>110</v>
      </c>
      <c r="B6" s="58" t="s">
        <v>111</v>
      </c>
      <c r="C6" s="58" t="s">
        <v>112</v>
      </c>
      <c r="D6" s="57"/>
    </row>
    <row r="7" s="51" customFormat="1" ht="16" customHeight="1" spans="1:4">
      <c r="A7" s="56" t="s">
        <v>113</v>
      </c>
      <c r="B7" s="58" t="s">
        <v>114</v>
      </c>
      <c r="C7" s="58" t="s">
        <v>115</v>
      </c>
      <c r="D7" s="57"/>
    </row>
    <row r="8" s="51" customFormat="1" ht="16" customHeight="1" spans="1:4">
      <c r="A8" s="56" t="s">
        <v>116</v>
      </c>
      <c r="B8" s="58" t="s">
        <v>117</v>
      </c>
      <c r="C8" s="58" t="s">
        <v>118</v>
      </c>
      <c r="D8" s="57"/>
    </row>
    <row r="9" s="51" customFormat="1" ht="16" customHeight="1" spans="1:4">
      <c r="A9" s="56">
        <v>1.2</v>
      </c>
      <c r="B9" s="58" t="s">
        <v>119</v>
      </c>
      <c r="C9" s="58" t="s">
        <v>120</v>
      </c>
      <c r="D9" s="57">
        <v>0.2</v>
      </c>
    </row>
    <row r="10" s="51" customFormat="1" ht="16" customHeight="1" spans="1:4">
      <c r="A10" s="56" t="s">
        <v>121</v>
      </c>
      <c r="B10" s="58" t="s">
        <v>122</v>
      </c>
      <c r="C10" s="58" t="s">
        <v>123</v>
      </c>
      <c r="D10" s="57"/>
    </row>
    <row r="11" s="51" customFormat="1" ht="16" customHeight="1" spans="1:4">
      <c r="A11" s="56" t="s">
        <v>14</v>
      </c>
      <c r="B11" s="58" t="s">
        <v>124</v>
      </c>
      <c r="C11" s="58" t="s">
        <v>120</v>
      </c>
      <c r="D11" s="57">
        <v>0.19</v>
      </c>
    </row>
    <row r="12" s="51" customFormat="1" ht="16" customHeight="1" spans="1:4">
      <c r="A12" s="56" t="s">
        <v>16</v>
      </c>
      <c r="B12" s="58" t="s">
        <v>125</v>
      </c>
      <c r="C12" s="58"/>
      <c r="D12" s="57"/>
    </row>
    <row r="13" s="51" customFormat="1" ht="16" customHeight="1" spans="1:4">
      <c r="A13" s="56" t="s">
        <v>126</v>
      </c>
      <c r="B13" s="58" t="s">
        <v>127</v>
      </c>
      <c r="C13" s="58" t="s">
        <v>128</v>
      </c>
      <c r="D13" s="57" t="s">
        <v>129</v>
      </c>
    </row>
    <row r="14" s="51" customFormat="1" ht="16" customHeight="1" spans="1:4">
      <c r="A14" s="56">
        <v>3.1</v>
      </c>
      <c r="B14" s="58" t="s">
        <v>130</v>
      </c>
      <c r="C14" s="58"/>
      <c r="D14" s="57">
        <v>0</v>
      </c>
    </row>
    <row r="15" s="51" customFormat="1" ht="16" customHeight="1" spans="1:4">
      <c r="A15" s="56">
        <v>3.2</v>
      </c>
      <c r="B15" s="58" t="s">
        <v>131</v>
      </c>
      <c r="C15" s="58" t="s">
        <v>120</v>
      </c>
      <c r="D15" s="57">
        <v>0.07</v>
      </c>
    </row>
    <row r="16" s="51" customFormat="1" ht="16" customHeight="1" spans="1:4">
      <c r="A16" s="56">
        <v>3.3</v>
      </c>
      <c r="B16" s="58" t="s">
        <v>132</v>
      </c>
      <c r="C16" s="58"/>
      <c r="D16" s="57" t="s">
        <v>133</v>
      </c>
    </row>
    <row r="17" s="51" customFormat="1" ht="16" customHeight="1" spans="1:4">
      <c r="A17" s="56" t="s">
        <v>134</v>
      </c>
      <c r="B17" s="58" t="s">
        <v>135</v>
      </c>
      <c r="C17" s="58" t="s">
        <v>136</v>
      </c>
      <c r="D17" s="57"/>
    </row>
    <row r="18" s="51" customFormat="1" ht="16" customHeight="1" spans="1:4">
      <c r="A18" s="56">
        <v>5</v>
      </c>
      <c r="B18" s="58" t="s">
        <v>137</v>
      </c>
      <c r="C18" s="58" t="s">
        <v>138</v>
      </c>
      <c r="D18" s="57" t="s">
        <v>139</v>
      </c>
    </row>
    <row r="19" s="51" customFormat="1" ht="16" customHeight="1" spans="1:4">
      <c r="A19" s="56">
        <v>6</v>
      </c>
      <c r="B19" s="58" t="s">
        <v>140</v>
      </c>
      <c r="C19" s="58" t="s">
        <v>141</v>
      </c>
      <c r="D19" s="57">
        <v>0.09</v>
      </c>
    </row>
    <row r="20" s="51" customFormat="1" ht="16" customHeight="1" spans="1:4">
      <c r="A20" s="56">
        <v>7</v>
      </c>
      <c r="B20" s="58" t="s">
        <v>142</v>
      </c>
      <c r="C20" s="58" t="s">
        <v>143</v>
      </c>
      <c r="D20" s="57"/>
    </row>
    <row r="21" s="51" customFormat="1" ht="16" customHeight="1" spans="1:4">
      <c r="A21" s="56">
        <v>8</v>
      </c>
      <c r="B21" s="58" t="s">
        <v>144</v>
      </c>
      <c r="C21" s="58"/>
      <c r="D21" s="57"/>
    </row>
    <row r="22" s="51" customFormat="1" ht="16" customHeight="1" spans="1:4">
      <c r="A22" s="56">
        <v>9</v>
      </c>
      <c r="B22" s="58" t="s">
        <v>145</v>
      </c>
      <c r="C22" s="58"/>
      <c r="D22" s="57" t="s">
        <v>133</v>
      </c>
    </row>
    <row r="23" s="51" customFormat="1" ht="16" customHeight="1" spans="1:4">
      <c r="A23" s="56">
        <v>10</v>
      </c>
      <c r="B23" s="58" t="s">
        <v>146</v>
      </c>
      <c r="C23" s="58" t="s">
        <v>147</v>
      </c>
      <c r="D23" s="57"/>
    </row>
    <row r="24" s="51" customFormat="1" ht="16" customHeight="1" spans="1:4">
      <c r="A24" s="59" t="s">
        <v>148</v>
      </c>
      <c r="B24" s="60"/>
      <c r="C24" s="60"/>
      <c r="D24" s="61"/>
    </row>
    <row r="25" s="50" customFormat="1" ht="15" customHeight="1" spans="1:4">
      <c r="A25" s="62"/>
      <c r="B25" s="63"/>
      <c r="C25" s="63"/>
      <c r="D25" s="64"/>
    </row>
    <row r="26" s="50" customFormat="1" ht="18.75" spans="1:4">
      <c r="A26" s="54"/>
      <c r="B26" s="65"/>
      <c r="C26" s="65"/>
      <c r="D26" s="55"/>
    </row>
    <row r="27" s="50" customFormat="1" ht="18.75" spans="1:4">
      <c r="A27" s="54" t="s">
        <v>149</v>
      </c>
      <c r="B27" s="54"/>
      <c r="C27" s="54"/>
      <c r="D27" s="55"/>
    </row>
    <row r="28" s="50" customFormat="1" ht="16" customHeight="1" spans="1:4">
      <c r="A28" s="56" t="s">
        <v>2</v>
      </c>
      <c r="B28" s="56" t="s">
        <v>98</v>
      </c>
      <c r="C28" s="56" t="s">
        <v>99</v>
      </c>
      <c r="D28" s="57" t="s">
        <v>100</v>
      </c>
    </row>
    <row r="29" s="50" customFormat="1" ht="16" customHeight="1" spans="1:4">
      <c r="A29" s="56" t="s">
        <v>101</v>
      </c>
      <c r="B29" s="58" t="s">
        <v>102</v>
      </c>
      <c r="C29" s="58" t="s">
        <v>103</v>
      </c>
      <c r="D29" s="57"/>
    </row>
    <row r="30" s="50" customFormat="1" ht="16" customHeight="1" spans="1:4">
      <c r="A30" s="56" t="s">
        <v>104</v>
      </c>
      <c r="B30" s="58" t="s">
        <v>105</v>
      </c>
      <c r="C30" s="58" t="s">
        <v>106</v>
      </c>
      <c r="D30" s="57"/>
    </row>
    <row r="31" s="50" customFormat="1" ht="16" customHeight="1" spans="1:4">
      <c r="A31" s="56" t="s">
        <v>107</v>
      </c>
      <c r="B31" s="58" t="s">
        <v>108</v>
      </c>
      <c r="C31" s="58" t="s">
        <v>109</v>
      </c>
      <c r="D31" s="57"/>
    </row>
    <row r="32" s="50" customFormat="1" ht="16" customHeight="1" spans="1:4">
      <c r="A32" s="56" t="s">
        <v>110</v>
      </c>
      <c r="B32" s="58" t="s">
        <v>111</v>
      </c>
      <c r="C32" s="58" t="s">
        <v>112</v>
      </c>
      <c r="D32" s="57"/>
    </row>
    <row r="33" s="50" customFormat="1" ht="16" customHeight="1" spans="1:4">
      <c r="A33" s="56" t="s">
        <v>113</v>
      </c>
      <c r="B33" s="58" t="s">
        <v>114</v>
      </c>
      <c r="C33" s="58" t="s">
        <v>115</v>
      </c>
      <c r="D33" s="57"/>
    </row>
    <row r="34" s="50" customFormat="1" ht="16" customHeight="1" spans="1:4">
      <c r="A34" s="56" t="s">
        <v>116</v>
      </c>
      <c r="B34" s="58" t="s">
        <v>117</v>
      </c>
      <c r="C34" s="58" t="s">
        <v>118</v>
      </c>
      <c r="D34" s="57"/>
    </row>
    <row r="35" s="50" customFormat="1" ht="16" customHeight="1" spans="1:4">
      <c r="A35" s="56">
        <v>1.2</v>
      </c>
      <c r="B35" s="58" t="s">
        <v>119</v>
      </c>
      <c r="C35" s="58" t="s">
        <v>120</v>
      </c>
      <c r="D35" s="57">
        <v>0.2</v>
      </c>
    </row>
    <row r="36" s="50" customFormat="1" ht="16" customHeight="1" spans="1:4">
      <c r="A36" s="56" t="s">
        <v>121</v>
      </c>
      <c r="B36" s="58" t="s">
        <v>122</v>
      </c>
      <c r="C36" s="58" t="s">
        <v>123</v>
      </c>
      <c r="D36" s="57"/>
    </row>
    <row r="37" s="50" customFormat="1" ht="16" customHeight="1" spans="1:4">
      <c r="A37" s="56" t="s">
        <v>14</v>
      </c>
      <c r="B37" s="58" t="s">
        <v>124</v>
      </c>
      <c r="C37" s="58" t="s">
        <v>120</v>
      </c>
      <c r="D37" s="57">
        <v>0.3577</v>
      </c>
    </row>
    <row r="38" s="50" customFormat="1" ht="16" customHeight="1" spans="1:4">
      <c r="A38" s="56" t="s">
        <v>16</v>
      </c>
      <c r="B38" s="58" t="s">
        <v>125</v>
      </c>
      <c r="C38" s="58"/>
      <c r="D38" s="57" t="s">
        <v>129</v>
      </c>
    </row>
    <row r="39" s="50" customFormat="1" ht="16" customHeight="1" spans="1:4">
      <c r="A39" s="56" t="s">
        <v>126</v>
      </c>
      <c r="B39" s="58" t="s">
        <v>127</v>
      </c>
      <c r="C39" s="58" t="s">
        <v>128</v>
      </c>
      <c r="D39" s="57"/>
    </row>
    <row r="40" s="50" customFormat="1" ht="16" customHeight="1" spans="1:4">
      <c r="A40" s="56">
        <v>3.1</v>
      </c>
      <c r="B40" s="58" t="s">
        <v>130</v>
      </c>
      <c r="C40" s="58"/>
      <c r="D40" s="57">
        <v>0</v>
      </c>
    </row>
    <row r="41" s="50" customFormat="1" ht="16" customHeight="1" spans="1:4">
      <c r="A41" s="56">
        <v>3.2</v>
      </c>
      <c r="B41" s="58" t="s">
        <v>131</v>
      </c>
      <c r="C41" s="58" t="s">
        <v>120</v>
      </c>
      <c r="D41" s="57">
        <v>0.1</v>
      </c>
    </row>
    <row r="42" s="50" customFormat="1" ht="16" customHeight="1" spans="1:4">
      <c r="A42" s="56">
        <v>3.3</v>
      </c>
      <c r="B42" s="58" t="s">
        <v>132</v>
      </c>
      <c r="C42" s="58"/>
      <c r="D42" s="57" t="s">
        <v>133</v>
      </c>
    </row>
    <row r="43" s="50" customFormat="1" ht="16" customHeight="1" spans="1:4">
      <c r="A43" s="56" t="s">
        <v>134</v>
      </c>
      <c r="B43" s="58" t="s">
        <v>135</v>
      </c>
      <c r="C43" s="58" t="s">
        <v>136</v>
      </c>
      <c r="D43" s="57"/>
    </row>
    <row r="44" s="50" customFormat="1" ht="16" customHeight="1" spans="1:4">
      <c r="A44" s="56">
        <v>5</v>
      </c>
      <c r="B44" s="58" t="s">
        <v>150</v>
      </c>
      <c r="C44" s="58" t="s">
        <v>138</v>
      </c>
      <c r="D44" s="57" t="s">
        <v>151</v>
      </c>
    </row>
    <row r="45" s="50" customFormat="1" ht="16" customHeight="1" spans="1:4">
      <c r="A45" s="56">
        <v>6</v>
      </c>
      <c r="B45" s="58" t="s">
        <v>140</v>
      </c>
      <c r="C45" s="58" t="s">
        <v>141</v>
      </c>
      <c r="D45" s="57">
        <v>0.09</v>
      </c>
    </row>
    <row r="46" s="50" customFormat="1" ht="16" customHeight="1" spans="1:4">
      <c r="A46" s="56">
        <v>7</v>
      </c>
      <c r="B46" s="58" t="s">
        <v>142</v>
      </c>
      <c r="C46" s="58" t="s">
        <v>143</v>
      </c>
      <c r="D46" s="57"/>
    </row>
    <row r="47" s="50" customFormat="1" ht="16" customHeight="1" spans="1:4">
      <c r="A47" s="56">
        <v>8</v>
      </c>
      <c r="B47" s="58" t="s">
        <v>144</v>
      </c>
      <c r="C47" s="58"/>
      <c r="D47" s="57"/>
    </row>
    <row r="48" s="50" customFormat="1" ht="16" customHeight="1" spans="1:4">
      <c r="A48" s="56">
        <v>9</v>
      </c>
      <c r="B48" s="58" t="s">
        <v>145</v>
      </c>
      <c r="C48" s="58"/>
      <c r="D48" s="57" t="s">
        <v>133</v>
      </c>
    </row>
    <row r="49" s="50" customFormat="1" ht="16" customHeight="1" spans="1:4">
      <c r="A49" s="56">
        <v>10</v>
      </c>
      <c r="B49" s="58" t="s">
        <v>146</v>
      </c>
      <c r="C49" s="58" t="s">
        <v>147</v>
      </c>
      <c r="D49" s="57"/>
    </row>
    <row r="50" s="51" customFormat="1" ht="16" customHeight="1" spans="1:4">
      <c r="A50" s="60" t="s">
        <v>148</v>
      </c>
      <c r="B50" s="60"/>
      <c r="C50" s="60"/>
      <c r="D50" s="61"/>
    </row>
    <row r="51" s="50" customFormat="1" ht="15" customHeight="1" spans="1:4">
      <c r="A51" s="62"/>
      <c r="B51" s="63"/>
      <c r="C51" s="63"/>
      <c r="D51" s="64"/>
    </row>
    <row r="52" s="50" customFormat="1" ht="19.5" spans="1:4">
      <c r="A52" s="66" t="s">
        <v>152</v>
      </c>
      <c r="B52" s="66"/>
      <c r="C52" s="66"/>
      <c r="D52" s="67"/>
    </row>
    <row r="53" s="50" customFormat="1" ht="16" customHeight="1" spans="1:4">
      <c r="A53" s="68" t="s">
        <v>2</v>
      </c>
      <c r="B53" s="68" t="s">
        <v>98</v>
      </c>
      <c r="C53" s="68" t="s">
        <v>153</v>
      </c>
      <c r="D53" s="69" t="s">
        <v>154</v>
      </c>
    </row>
    <row r="54" s="50" customFormat="1" ht="16" customHeight="1" spans="1:4">
      <c r="A54" s="56" t="s">
        <v>101</v>
      </c>
      <c r="B54" s="58" t="s">
        <v>102</v>
      </c>
      <c r="C54" s="58" t="s">
        <v>103</v>
      </c>
      <c r="D54" s="57"/>
    </row>
    <row r="55" s="50" customFormat="1" ht="16" customHeight="1" spans="1:4">
      <c r="A55" s="56" t="s">
        <v>104</v>
      </c>
      <c r="B55" s="58" t="s">
        <v>105</v>
      </c>
      <c r="C55" s="58" t="s">
        <v>106</v>
      </c>
      <c r="D55" s="57"/>
    </row>
    <row r="56" s="50" customFormat="1" ht="16" customHeight="1" spans="1:4">
      <c r="A56" s="56" t="s">
        <v>107</v>
      </c>
      <c r="B56" s="58" t="s">
        <v>108</v>
      </c>
      <c r="C56" s="58" t="s">
        <v>109</v>
      </c>
      <c r="D56" s="57"/>
    </row>
    <row r="57" s="50" customFormat="1" ht="16" customHeight="1" spans="1:4">
      <c r="A57" s="56" t="s">
        <v>110</v>
      </c>
      <c r="B57" s="58" t="s">
        <v>111</v>
      </c>
      <c r="C57" s="58" t="s">
        <v>112</v>
      </c>
      <c r="D57" s="57"/>
    </row>
    <row r="58" s="50" customFormat="1" ht="16" customHeight="1" spans="1:4">
      <c r="A58" s="56" t="s">
        <v>113</v>
      </c>
      <c r="B58" s="58" t="s">
        <v>114</v>
      </c>
      <c r="C58" s="58" t="s">
        <v>115</v>
      </c>
      <c r="D58" s="57"/>
    </row>
    <row r="59" s="50" customFormat="1" ht="16" customHeight="1" spans="1:4">
      <c r="A59" s="56" t="s">
        <v>116</v>
      </c>
      <c r="B59" s="58" t="s">
        <v>117</v>
      </c>
      <c r="C59" s="58" t="s">
        <v>118</v>
      </c>
      <c r="D59" s="57"/>
    </row>
    <row r="60" s="50" customFormat="1" ht="16" customHeight="1" spans="1:4">
      <c r="A60" s="56">
        <v>1.2</v>
      </c>
      <c r="B60" s="58" t="s">
        <v>119</v>
      </c>
      <c r="C60" s="58" t="s">
        <v>120</v>
      </c>
      <c r="D60" s="57">
        <v>0.15</v>
      </c>
    </row>
    <row r="61" s="50" customFormat="1" ht="16" customHeight="1" spans="1:4">
      <c r="A61" s="56" t="s">
        <v>121</v>
      </c>
      <c r="B61" s="58" t="s">
        <v>122</v>
      </c>
      <c r="C61" s="58" t="s">
        <v>123</v>
      </c>
      <c r="D61" s="57"/>
    </row>
    <row r="62" s="50" customFormat="1" ht="49" customHeight="1" spans="1:4">
      <c r="A62" s="56" t="s">
        <v>14</v>
      </c>
      <c r="B62" s="58" t="s">
        <v>124</v>
      </c>
      <c r="C62" s="58" t="s">
        <v>120</v>
      </c>
      <c r="D62" s="57" t="s">
        <v>155</v>
      </c>
    </row>
    <row r="63" s="50" customFormat="1" ht="16" customHeight="1" spans="1:4">
      <c r="A63" s="56" t="s">
        <v>16</v>
      </c>
      <c r="B63" s="58" t="s">
        <v>125</v>
      </c>
      <c r="C63" s="58"/>
      <c r="D63" s="57" t="s">
        <v>129</v>
      </c>
    </row>
    <row r="64" s="50" customFormat="1" ht="16" customHeight="1" spans="1:4">
      <c r="A64" s="56" t="s">
        <v>126</v>
      </c>
      <c r="B64" s="58" t="s">
        <v>127</v>
      </c>
      <c r="C64" s="58" t="s">
        <v>128</v>
      </c>
      <c r="D64" s="57"/>
    </row>
    <row r="65" s="50" customFormat="1" ht="16" customHeight="1" spans="1:4">
      <c r="A65" s="56">
        <v>3.1</v>
      </c>
      <c r="B65" s="58" t="s">
        <v>130</v>
      </c>
      <c r="C65" s="58"/>
      <c r="D65" s="57">
        <v>0</v>
      </c>
    </row>
    <row r="66" s="50" customFormat="1" ht="16" customHeight="1" spans="1:4">
      <c r="A66" s="56">
        <v>3.2</v>
      </c>
      <c r="B66" s="58" t="s">
        <v>131</v>
      </c>
      <c r="C66" s="58" t="s">
        <v>120</v>
      </c>
      <c r="D66" s="57">
        <v>0.06</v>
      </c>
    </row>
    <row r="67" s="50" customFormat="1" ht="16" customHeight="1" spans="1:4">
      <c r="A67" s="56">
        <v>3.3</v>
      </c>
      <c r="B67" s="58" t="s">
        <v>132</v>
      </c>
      <c r="C67" s="58"/>
      <c r="D67" s="57" t="s">
        <v>133</v>
      </c>
    </row>
    <row r="68" s="50" customFormat="1" ht="16" customHeight="1" spans="1:4">
      <c r="A68" s="56" t="s">
        <v>134</v>
      </c>
      <c r="B68" s="58" t="s">
        <v>135</v>
      </c>
      <c r="C68" s="58" t="s">
        <v>136</v>
      </c>
      <c r="D68" s="57"/>
    </row>
    <row r="69" s="50" customFormat="1" ht="16" customHeight="1" spans="1:4">
      <c r="A69" s="56">
        <v>5</v>
      </c>
      <c r="B69" s="58" t="s">
        <v>150</v>
      </c>
      <c r="C69" s="58" t="s">
        <v>138</v>
      </c>
      <c r="D69" s="57" t="s">
        <v>151</v>
      </c>
    </row>
    <row r="70" s="50" customFormat="1" ht="16" customHeight="1" spans="1:4">
      <c r="A70" s="56">
        <v>6</v>
      </c>
      <c r="B70" s="58" t="s">
        <v>140</v>
      </c>
      <c r="C70" s="58" t="s">
        <v>141</v>
      </c>
      <c r="D70" s="57">
        <v>0.09</v>
      </c>
    </row>
    <row r="71" s="50" customFormat="1" ht="16" customHeight="1" spans="1:4">
      <c r="A71" s="56">
        <v>7</v>
      </c>
      <c r="B71" s="58" t="s">
        <v>142</v>
      </c>
      <c r="C71" s="58" t="s">
        <v>143</v>
      </c>
      <c r="D71" s="57"/>
    </row>
    <row r="72" s="50" customFormat="1" ht="16" customHeight="1" spans="1:4">
      <c r="A72" s="56">
        <v>8</v>
      </c>
      <c r="B72" s="58" t="s">
        <v>144</v>
      </c>
      <c r="C72" s="58"/>
      <c r="D72" s="57"/>
    </row>
    <row r="73" s="50" customFormat="1" ht="16" customHeight="1" spans="1:4">
      <c r="A73" s="56">
        <v>9</v>
      </c>
      <c r="B73" s="58" t="s">
        <v>145</v>
      </c>
      <c r="C73" s="58"/>
      <c r="D73" s="57" t="s">
        <v>133</v>
      </c>
    </row>
    <row r="74" s="50" customFormat="1" ht="16" customHeight="1" spans="1:4">
      <c r="A74" s="56">
        <v>10</v>
      </c>
      <c r="B74" s="58" t="s">
        <v>146</v>
      </c>
      <c r="C74" s="58" t="s">
        <v>147</v>
      </c>
      <c r="D74" s="57"/>
    </row>
    <row r="75" s="50" customFormat="1" ht="16" customHeight="1" spans="1:4">
      <c r="A75" s="70" t="s">
        <v>148</v>
      </c>
      <c r="B75" s="70"/>
      <c r="C75" s="70"/>
      <c r="D75" s="71"/>
    </row>
    <row r="76" s="50" customFormat="1" ht="16" customHeight="1" spans="1:4">
      <c r="A76" s="72" t="s">
        <v>156</v>
      </c>
      <c r="B76" s="72"/>
      <c r="C76" s="72"/>
      <c r="D76" s="73"/>
    </row>
    <row r="77" s="50" customFormat="1" spans="1:4">
      <c r="A77" s="52"/>
      <c r="D77" s="53"/>
    </row>
    <row r="78" s="50" customFormat="1" ht="19.5" spans="1:4">
      <c r="A78" s="66" t="s">
        <v>157</v>
      </c>
      <c r="B78" s="66"/>
      <c r="C78" s="66"/>
      <c r="D78" s="67"/>
    </row>
    <row r="79" s="50" customFormat="1" ht="16" customHeight="1" spans="1:4">
      <c r="A79" s="68" t="s">
        <v>2</v>
      </c>
      <c r="B79" s="68" t="s">
        <v>98</v>
      </c>
      <c r="C79" s="68" t="s">
        <v>153</v>
      </c>
      <c r="D79" s="69" t="s">
        <v>154</v>
      </c>
    </row>
    <row r="80" s="50" customFormat="1" ht="16" customHeight="1" spans="1:4">
      <c r="A80" s="56" t="s">
        <v>101</v>
      </c>
      <c r="B80" s="58" t="s">
        <v>102</v>
      </c>
      <c r="C80" s="58" t="s">
        <v>103</v>
      </c>
      <c r="D80" s="57"/>
    </row>
    <row r="81" s="50" customFormat="1" ht="16" customHeight="1" spans="1:4">
      <c r="A81" s="56" t="s">
        <v>104</v>
      </c>
      <c r="B81" s="58" t="s">
        <v>105</v>
      </c>
      <c r="C81" s="58" t="s">
        <v>106</v>
      </c>
      <c r="D81" s="57"/>
    </row>
    <row r="82" s="50" customFormat="1" ht="16" customHeight="1" spans="1:4">
      <c r="A82" s="56" t="s">
        <v>107</v>
      </c>
      <c r="B82" s="58" t="s">
        <v>108</v>
      </c>
      <c r="C82" s="58" t="s">
        <v>109</v>
      </c>
      <c r="D82" s="57"/>
    </row>
    <row r="83" s="50" customFormat="1" ht="16" customHeight="1" spans="1:4">
      <c r="A83" s="56" t="s">
        <v>110</v>
      </c>
      <c r="B83" s="58" t="s">
        <v>111</v>
      </c>
      <c r="C83" s="58" t="s">
        <v>112</v>
      </c>
      <c r="D83" s="57"/>
    </row>
    <row r="84" s="50" customFormat="1" ht="16" customHeight="1" spans="1:4">
      <c r="A84" s="56" t="s">
        <v>113</v>
      </c>
      <c r="B84" s="58" t="s">
        <v>114</v>
      </c>
      <c r="C84" s="58" t="s">
        <v>115</v>
      </c>
      <c r="D84" s="57"/>
    </row>
    <row r="85" s="50" customFormat="1" ht="16" customHeight="1" spans="1:4">
      <c r="A85" s="56" t="s">
        <v>116</v>
      </c>
      <c r="B85" s="58" t="s">
        <v>117</v>
      </c>
      <c r="C85" s="58" t="s">
        <v>118</v>
      </c>
      <c r="D85" s="57"/>
    </row>
    <row r="86" s="50" customFormat="1" ht="16" customHeight="1" spans="1:4">
      <c r="A86" s="56">
        <v>1.2</v>
      </c>
      <c r="B86" s="58" t="s">
        <v>119</v>
      </c>
      <c r="C86" s="58" t="s">
        <v>120</v>
      </c>
      <c r="D86" s="57">
        <v>0.15</v>
      </c>
    </row>
    <row r="87" s="50" customFormat="1" ht="16" customHeight="1" spans="1:4">
      <c r="A87" s="56" t="s">
        <v>121</v>
      </c>
      <c r="B87" s="58" t="s">
        <v>122</v>
      </c>
      <c r="C87" s="58" t="s">
        <v>123</v>
      </c>
      <c r="D87" s="57"/>
    </row>
    <row r="88" s="50" customFormat="1" ht="16" customHeight="1" spans="1:4">
      <c r="A88" s="56" t="s">
        <v>14</v>
      </c>
      <c r="B88" s="58" t="s">
        <v>124</v>
      </c>
      <c r="C88" s="58" t="s">
        <v>120</v>
      </c>
      <c r="D88" s="57">
        <v>0.1</v>
      </c>
    </row>
    <row r="89" s="50" customFormat="1" ht="16" customHeight="1" spans="1:4">
      <c r="A89" s="56" t="s">
        <v>16</v>
      </c>
      <c r="B89" s="58" t="s">
        <v>125</v>
      </c>
      <c r="C89" s="58"/>
      <c r="D89" s="57" t="s">
        <v>79</v>
      </c>
    </row>
    <row r="90" s="50" customFormat="1" ht="16" customHeight="1" spans="1:4">
      <c r="A90" s="56" t="s">
        <v>126</v>
      </c>
      <c r="B90" s="58" t="s">
        <v>127</v>
      </c>
      <c r="C90" s="58" t="s">
        <v>128</v>
      </c>
      <c r="D90" s="57"/>
    </row>
    <row r="91" s="50" customFormat="1" ht="16" customHeight="1" spans="1:4">
      <c r="A91" s="56">
        <v>3.1</v>
      </c>
      <c r="B91" s="58" t="s">
        <v>130</v>
      </c>
      <c r="C91" s="58"/>
      <c r="D91" s="57">
        <v>0</v>
      </c>
    </row>
    <row r="92" s="50" customFormat="1" ht="16" customHeight="1" spans="1:4">
      <c r="A92" s="56">
        <v>3.2</v>
      </c>
      <c r="B92" s="58" t="s">
        <v>131</v>
      </c>
      <c r="C92" s="58" t="s">
        <v>120</v>
      </c>
      <c r="D92" s="57">
        <v>0.06</v>
      </c>
    </row>
    <row r="93" s="50" customFormat="1" ht="16" customHeight="1" spans="1:4">
      <c r="A93" s="56">
        <v>3.3</v>
      </c>
      <c r="B93" s="58" t="s">
        <v>132</v>
      </c>
      <c r="C93" s="58"/>
      <c r="D93" s="57" t="s">
        <v>133</v>
      </c>
    </row>
    <row r="94" s="50" customFormat="1" ht="16" customHeight="1" spans="1:4">
      <c r="A94" s="56" t="s">
        <v>134</v>
      </c>
      <c r="B94" s="58" t="s">
        <v>135</v>
      </c>
      <c r="C94" s="58" t="s">
        <v>136</v>
      </c>
      <c r="D94" s="57"/>
    </row>
    <row r="95" s="50" customFormat="1" ht="16" customHeight="1" spans="1:4">
      <c r="A95" s="56">
        <v>5</v>
      </c>
      <c r="B95" s="58" t="s">
        <v>150</v>
      </c>
      <c r="C95" s="58" t="s">
        <v>138</v>
      </c>
      <c r="D95" s="57" t="s">
        <v>151</v>
      </c>
    </row>
    <row r="96" s="50" customFormat="1" ht="16" customHeight="1" spans="1:4">
      <c r="A96" s="56">
        <v>6</v>
      </c>
      <c r="B96" s="58" t="s">
        <v>140</v>
      </c>
      <c r="C96" s="58" t="s">
        <v>141</v>
      </c>
      <c r="D96" s="57">
        <v>0.09</v>
      </c>
    </row>
    <row r="97" s="50" customFormat="1" ht="16" customHeight="1" spans="1:4">
      <c r="A97" s="56">
        <v>7</v>
      </c>
      <c r="B97" s="58" t="s">
        <v>142</v>
      </c>
      <c r="C97" s="58" t="s">
        <v>143</v>
      </c>
      <c r="D97" s="57"/>
    </row>
    <row r="98" s="50" customFormat="1" ht="16" customHeight="1" spans="1:4">
      <c r="A98" s="56">
        <v>8</v>
      </c>
      <c r="B98" s="58" t="s">
        <v>144</v>
      </c>
      <c r="C98" s="58"/>
      <c r="D98" s="57"/>
    </row>
    <row r="99" s="50" customFormat="1" ht="16" customHeight="1" spans="1:4">
      <c r="A99" s="56">
        <v>9</v>
      </c>
      <c r="B99" s="58" t="s">
        <v>145</v>
      </c>
      <c r="C99" s="58"/>
      <c r="D99" s="57" t="s">
        <v>133</v>
      </c>
    </row>
    <row r="100" s="50" customFormat="1" ht="16" customHeight="1" spans="1:4">
      <c r="A100" s="56">
        <v>10</v>
      </c>
      <c r="B100" s="58" t="s">
        <v>146</v>
      </c>
      <c r="C100" s="58" t="s">
        <v>147</v>
      </c>
      <c r="D100" s="57"/>
    </row>
    <row r="101" s="50" customFormat="1" ht="16" customHeight="1" spans="1:4">
      <c r="A101" s="70" t="s">
        <v>148</v>
      </c>
      <c r="B101" s="70"/>
      <c r="C101" s="70"/>
      <c r="D101" s="71"/>
    </row>
    <row r="102" s="50" customFormat="1" ht="16" customHeight="1" spans="1:4">
      <c r="A102" s="72"/>
      <c r="B102" s="72"/>
      <c r="C102" s="72"/>
      <c r="D102" s="73"/>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A1" sqref="$A1:$XFD1"/>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4">
      <c r="A1" s="38" t="s">
        <v>158</v>
      </c>
      <c r="B1" s="39"/>
      <c r="C1" s="39"/>
      <c r="D1" s="38"/>
    </row>
    <row r="2" s="35" customFormat="1" spans="1:16384">
      <c r="A2" s="40" t="s">
        <v>2</v>
      </c>
      <c r="B2" s="40" t="s">
        <v>62</v>
      </c>
      <c r="C2" s="40" t="s">
        <v>63</v>
      </c>
      <c r="D2" s="40" t="s">
        <v>70</v>
      </c>
      <c r="XFA2"/>
      <c r="XFB2"/>
      <c r="XFC2"/>
      <c r="XFD2"/>
    </row>
    <row r="3" s="35" customFormat="1" spans="1:16384">
      <c r="A3" s="40"/>
      <c r="B3" s="40"/>
      <c r="C3" s="40"/>
      <c r="D3" s="40"/>
      <c r="XFA3"/>
      <c r="XFB3"/>
      <c r="XFC3"/>
      <c r="XFD3"/>
    </row>
    <row r="4" s="35" customFormat="1" spans="1:16384">
      <c r="A4" s="41" t="s">
        <v>4</v>
      </c>
      <c r="B4" s="42" t="s">
        <v>159</v>
      </c>
      <c r="C4" s="42"/>
      <c r="D4" s="40"/>
      <c r="XFA4"/>
      <c r="XFB4"/>
      <c r="XFC4"/>
      <c r="XFD4"/>
    </row>
    <row r="5" s="35" customFormat="1" spans="1:16384">
      <c r="A5" s="43" t="s">
        <v>160</v>
      </c>
      <c r="B5" s="42" t="s">
        <v>161</v>
      </c>
      <c r="C5" s="42"/>
      <c r="D5" s="40"/>
      <c r="XFA5"/>
      <c r="XFB5"/>
      <c r="XFC5"/>
      <c r="XFD5"/>
    </row>
    <row r="6" s="35" customFormat="1" ht="115" customHeight="1" spans="1:16384">
      <c r="A6" s="44" t="s">
        <v>101</v>
      </c>
      <c r="B6" s="45" t="s">
        <v>162</v>
      </c>
      <c r="C6" s="45" t="s">
        <v>163</v>
      </c>
      <c r="D6" s="21" t="s">
        <v>164</v>
      </c>
      <c r="XFA6"/>
      <c r="XFB6"/>
      <c r="XFC6"/>
      <c r="XFD6"/>
    </row>
    <row r="7" s="35" customFormat="1" ht="52.95" customHeight="1" spans="1:16384">
      <c r="A7" s="44" t="s">
        <v>121</v>
      </c>
      <c r="B7" s="45" t="s">
        <v>165</v>
      </c>
      <c r="C7" s="45" t="s">
        <v>166</v>
      </c>
      <c r="D7" s="21" t="s">
        <v>164</v>
      </c>
      <c r="XFA7"/>
      <c r="XFB7"/>
      <c r="XFC7"/>
      <c r="XFD7"/>
    </row>
    <row r="8" s="35" customFormat="1" spans="1:16384">
      <c r="A8" s="43" t="s">
        <v>167</v>
      </c>
      <c r="B8" s="42" t="s">
        <v>168</v>
      </c>
      <c r="C8" s="42"/>
      <c r="D8" s="40"/>
      <c r="XFA8"/>
      <c r="XFB8"/>
      <c r="XFC8"/>
      <c r="XFD8"/>
    </row>
    <row r="9" s="35" customFormat="1" ht="125" customHeight="1" spans="1:16384">
      <c r="A9" s="44" t="s">
        <v>101</v>
      </c>
      <c r="B9" s="45" t="s">
        <v>169</v>
      </c>
      <c r="C9" s="45" t="s">
        <v>170</v>
      </c>
      <c r="D9" s="21" t="s">
        <v>164</v>
      </c>
      <c r="XFA9"/>
      <c r="XFB9"/>
      <c r="XFC9"/>
      <c r="XFD9"/>
    </row>
    <row r="10" s="35" customFormat="1" ht="46.95" customHeight="1" spans="1:16384">
      <c r="A10" s="44" t="s">
        <v>121</v>
      </c>
      <c r="B10" s="45" t="s">
        <v>171</v>
      </c>
      <c r="C10" s="46" t="s">
        <v>79</v>
      </c>
      <c r="D10" s="21"/>
      <c r="XFA10"/>
      <c r="XFB10"/>
      <c r="XFC10"/>
      <c r="XFD10"/>
    </row>
    <row r="11" s="35" customFormat="1" spans="1:16384">
      <c r="A11" s="41" t="s">
        <v>12</v>
      </c>
      <c r="B11" s="42" t="s">
        <v>172</v>
      </c>
      <c r="C11" s="42"/>
      <c r="D11" s="40"/>
      <c r="XFA11"/>
      <c r="XFB11"/>
      <c r="XFC11"/>
      <c r="XFD11"/>
    </row>
    <row r="12" s="35" customFormat="1" spans="1:16384">
      <c r="A12" s="43" t="s">
        <v>160</v>
      </c>
      <c r="B12" s="42" t="s">
        <v>173</v>
      </c>
      <c r="C12" s="42"/>
      <c r="D12" s="40"/>
      <c r="XFA12"/>
      <c r="XFB12"/>
      <c r="XFC12"/>
      <c r="XFD12"/>
    </row>
    <row r="13" s="35" customFormat="1" ht="30" customHeight="1" spans="1:16384">
      <c r="A13" s="46" t="s">
        <v>101</v>
      </c>
      <c r="B13" s="47" t="s">
        <v>174</v>
      </c>
      <c r="C13" s="45" t="s">
        <v>175</v>
      </c>
      <c r="D13" s="48"/>
      <c r="XFA13"/>
      <c r="XFB13"/>
      <c r="XFC13"/>
      <c r="XFD13"/>
    </row>
    <row r="14" s="35" customFormat="1" ht="28.95" customHeight="1" spans="1:16384">
      <c r="A14" s="46" t="s">
        <v>121</v>
      </c>
      <c r="B14" s="47" t="s">
        <v>176</v>
      </c>
      <c r="C14" s="45" t="s">
        <v>177</v>
      </c>
      <c r="D14" s="48"/>
      <c r="XFA14"/>
      <c r="XFB14"/>
      <c r="XFC14"/>
      <c r="XFD14"/>
    </row>
    <row r="15" s="35" customFormat="1" ht="28.95" customHeight="1" spans="1:16384">
      <c r="A15" s="46" t="s">
        <v>126</v>
      </c>
      <c r="B15" s="47" t="s">
        <v>178</v>
      </c>
      <c r="C15" s="45" t="s">
        <v>179</v>
      </c>
      <c r="D15" s="48"/>
      <c r="XFA15"/>
      <c r="XFB15"/>
      <c r="XFC15"/>
      <c r="XFD15"/>
    </row>
    <row r="16" s="35" customFormat="1" ht="28.95" customHeight="1" spans="1:16384">
      <c r="A16" s="46" t="s">
        <v>134</v>
      </c>
      <c r="B16" s="47" t="s">
        <v>180</v>
      </c>
      <c r="C16" s="45" t="s">
        <v>181</v>
      </c>
      <c r="D16" s="48"/>
      <c r="XFA16"/>
      <c r="XFB16"/>
      <c r="XFC16"/>
      <c r="XFD16"/>
    </row>
    <row r="17" s="35" customFormat="1" spans="1:16384">
      <c r="A17" s="43" t="s">
        <v>167</v>
      </c>
      <c r="B17" s="42" t="s">
        <v>182</v>
      </c>
      <c r="C17" s="42"/>
      <c r="D17" s="40"/>
      <c r="XFA17"/>
      <c r="XFB17"/>
      <c r="XFC17"/>
      <c r="XFD17"/>
    </row>
    <row r="18" s="35" customFormat="1" ht="31.05" customHeight="1" spans="1:16384">
      <c r="A18" s="46" t="s">
        <v>101</v>
      </c>
      <c r="B18" s="47" t="s">
        <v>182</v>
      </c>
      <c r="C18" s="45" t="s">
        <v>183</v>
      </c>
      <c r="D18" s="48"/>
      <c r="XFA18"/>
      <c r="XFB18"/>
      <c r="XFC18"/>
      <c r="XFD18"/>
    </row>
    <row r="19" s="35" customFormat="1" spans="1:16384">
      <c r="A19" s="41" t="s">
        <v>22</v>
      </c>
      <c r="B19" s="42" t="s">
        <v>184</v>
      </c>
      <c r="C19" s="42"/>
      <c r="D19" s="40"/>
      <c r="XFA19"/>
      <c r="XFB19"/>
      <c r="XFC19"/>
      <c r="XFD19"/>
    </row>
    <row r="20" s="35" customFormat="1" spans="1:16384">
      <c r="A20" s="43" t="s">
        <v>160</v>
      </c>
      <c r="B20" s="42" t="s">
        <v>185</v>
      </c>
      <c r="C20" s="42"/>
      <c r="D20" s="40"/>
      <c r="XFA20"/>
      <c r="XFB20"/>
      <c r="XFC20"/>
      <c r="XFD20"/>
    </row>
    <row r="21" s="35" customFormat="1" ht="45" customHeight="1" spans="1:16384">
      <c r="A21" s="46">
        <v>1</v>
      </c>
      <c r="B21" s="20" t="s">
        <v>185</v>
      </c>
      <c r="C21" s="20" t="s">
        <v>186</v>
      </c>
      <c r="D21" s="40"/>
      <c r="XFA21"/>
      <c r="XFB21"/>
      <c r="XFC21"/>
      <c r="XFD21"/>
    </row>
    <row r="22" s="35" customFormat="1" spans="1:16384">
      <c r="A22" s="43" t="s">
        <v>167</v>
      </c>
      <c r="B22" s="42" t="s">
        <v>187</v>
      </c>
      <c r="C22" s="42"/>
      <c r="D22" s="40"/>
      <c r="XFA22"/>
      <c r="XFB22"/>
      <c r="XFC22"/>
      <c r="XFD22"/>
    </row>
    <row r="23" s="35" customFormat="1" ht="30" customHeight="1" spans="1:16384">
      <c r="A23" s="46">
        <v>1</v>
      </c>
      <c r="B23" s="45" t="s">
        <v>187</v>
      </c>
      <c r="C23" s="45" t="s">
        <v>188</v>
      </c>
      <c r="D23" s="40"/>
      <c r="XFA23"/>
      <c r="XFB23"/>
      <c r="XFC23"/>
      <c r="XFD23"/>
    </row>
    <row r="24" s="35" customFormat="1" ht="16.95" customHeight="1" spans="1:16384">
      <c r="A24" s="41" t="s">
        <v>32</v>
      </c>
      <c r="B24" s="42" t="s">
        <v>189</v>
      </c>
      <c r="C24" s="42"/>
      <c r="D24" s="40"/>
      <c r="XFA24"/>
      <c r="XFB24"/>
      <c r="XFC24"/>
      <c r="XFD24"/>
    </row>
    <row r="25" s="35" customFormat="1" spans="1:16384">
      <c r="A25" s="43" t="s">
        <v>160</v>
      </c>
      <c r="B25" s="42" t="s">
        <v>190</v>
      </c>
      <c r="C25" s="42"/>
      <c r="D25" s="40"/>
      <c r="XFA25"/>
      <c r="XFB25"/>
      <c r="XFC25"/>
      <c r="XFD25"/>
    </row>
    <row r="26" s="35" customFormat="1" ht="42" customHeight="1" spans="1:16384">
      <c r="A26" s="46" t="s">
        <v>101</v>
      </c>
      <c r="B26" s="45" t="s">
        <v>190</v>
      </c>
      <c r="C26" s="45" t="s">
        <v>191</v>
      </c>
      <c r="D26" s="40"/>
      <c r="XFA26"/>
      <c r="XFB26"/>
      <c r="XFC26"/>
      <c r="XFD26"/>
    </row>
    <row r="27" s="35" customFormat="1" spans="1:16384">
      <c r="A27" s="43" t="s">
        <v>167</v>
      </c>
      <c r="B27" s="42" t="s">
        <v>192</v>
      </c>
      <c r="C27" s="42"/>
      <c r="D27" s="40"/>
      <c r="XFA27"/>
      <c r="XFB27"/>
      <c r="XFC27"/>
      <c r="XFD27"/>
    </row>
    <row r="28" s="35" customFormat="1" ht="31.95" customHeight="1" spans="1:16384">
      <c r="A28" s="44" t="s">
        <v>101</v>
      </c>
      <c r="B28" s="49" t="s">
        <v>192</v>
      </c>
      <c r="C28" s="45" t="s">
        <v>193</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D32" sqref="D32"/>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31" customHeight="1" spans="1:16">
      <c r="A1" s="7" t="s">
        <v>57</v>
      </c>
      <c r="B1" s="7"/>
      <c r="C1" s="7"/>
      <c r="D1" s="7"/>
      <c r="E1" s="7"/>
      <c r="F1" s="7"/>
      <c r="G1" s="8"/>
      <c r="H1" s="7"/>
      <c r="I1" s="7"/>
      <c r="J1" s="7"/>
      <c r="K1" s="7"/>
      <c r="L1" s="24"/>
      <c r="M1" s="7"/>
      <c r="N1" s="7"/>
      <c r="O1" s="7"/>
      <c r="P1" s="7"/>
    </row>
    <row r="2" s="2" customFormat="1" ht="25" customHeight="1" spans="1:16">
      <c r="A2" s="9" t="s">
        <v>194</v>
      </c>
      <c r="B2" s="9"/>
      <c r="C2" s="9"/>
      <c r="D2" s="9"/>
      <c r="E2" s="9"/>
      <c r="F2" s="9"/>
      <c r="G2" s="10"/>
      <c r="H2" s="9"/>
      <c r="I2" s="9"/>
      <c r="J2" s="9"/>
      <c r="K2" s="9"/>
      <c r="L2" s="25"/>
      <c r="M2" s="9"/>
      <c r="N2" s="9"/>
      <c r="O2" s="9"/>
      <c r="P2" s="9"/>
    </row>
    <row r="3" s="2" customFormat="1" ht="25" customHeight="1" spans="1:16">
      <c r="A3" s="9"/>
      <c r="B3" s="9"/>
      <c r="C3" s="9"/>
      <c r="D3" s="9"/>
      <c r="E3" s="9"/>
      <c r="F3" s="9"/>
      <c r="G3" s="10"/>
      <c r="H3" s="9"/>
      <c r="I3" s="9"/>
      <c r="J3" s="9"/>
      <c r="K3" s="9"/>
      <c r="L3" s="25"/>
      <c r="M3" s="9"/>
      <c r="N3" s="9"/>
      <c r="O3" s="26" t="s">
        <v>195</v>
      </c>
      <c r="P3" s="26"/>
    </row>
    <row r="4" s="3" customFormat="1" ht="25" customHeight="1" spans="1:16">
      <c r="A4" s="11" t="s">
        <v>2</v>
      </c>
      <c r="B4" s="11" t="s">
        <v>62</v>
      </c>
      <c r="C4" s="11" t="s">
        <v>63</v>
      </c>
      <c r="D4" s="12" t="s">
        <v>64</v>
      </c>
      <c r="E4" s="12" t="s">
        <v>196</v>
      </c>
      <c r="F4" s="11" t="s">
        <v>197</v>
      </c>
      <c r="G4" s="11" t="s">
        <v>198</v>
      </c>
      <c r="H4" s="13" t="s">
        <v>199</v>
      </c>
      <c r="I4" s="27"/>
      <c r="J4" s="27"/>
      <c r="K4" s="28"/>
      <c r="L4" s="29" t="s">
        <v>200</v>
      </c>
      <c r="M4" s="30"/>
      <c r="N4" s="12" t="s">
        <v>201</v>
      </c>
      <c r="O4" s="12" t="s">
        <v>69</v>
      </c>
      <c r="P4" s="11" t="s">
        <v>70</v>
      </c>
    </row>
    <row r="5" s="3" customFormat="1" ht="25" customHeight="1" spans="1:16">
      <c r="A5" s="11"/>
      <c r="B5" s="11"/>
      <c r="C5" s="11"/>
      <c r="D5" s="14"/>
      <c r="E5" s="14"/>
      <c r="F5" s="11"/>
      <c r="G5" s="11"/>
      <c r="H5" s="11" t="s">
        <v>202</v>
      </c>
      <c r="I5" s="31" t="s">
        <v>203</v>
      </c>
      <c r="J5" s="32" t="s">
        <v>204</v>
      </c>
      <c r="K5" s="32" t="s">
        <v>205</v>
      </c>
      <c r="L5" s="33" t="s">
        <v>206</v>
      </c>
      <c r="M5" s="11" t="s">
        <v>207</v>
      </c>
      <c r="N5" s="14"/>
      <c r="O5" s="14"/>
      <c r="P5" s="11"/>
    </row>
    <row r="6" s="1" customFormat="1" ht="32" customHeight="1" spans="1:16">
      <c r="A6" s="15"/>
      <c r="B6" s="16"/>
      <c r="C6" s="16"/>
      <c r="D6" s="16"/>
      <c r="E6" s="15"/>
      <c r="F6" s="16"/>
      <c r="G6" s="17"/>
      <c r="H6" s="18"/>
      <c r="I6" s="18"/>
      <c r="J6" s="18"/>
      <c r="K6" s="18"/>
      <c r="L6" s="34"/>
      <c r="M6" s="18"/>
      <c r="N6" s="18"/>
      <c r="O6" s="18"/>
      <c r="P6" s="19"/>
    </row>
    <row r="7" s="1" customFormat="1" ht="32" customHeight="1" spans="1:16">
      <c r="A7" s="19"/>
      <c r="B7" s="20"/>
      <c r="C7" s="20"/>
      <c r="D7" s="20"/>
      <c r="E7" s="21"/>
      <c r="F7" s="22"/>
      <c r="G7" s="23"/>
      <c r="H7" s="18"/>
      <c r="I7" s="18"/>
      <c r="J7" s="18"/>
      <c r="K7" s="18"/>
      <c r="L7" s="34"/>
      <c r="M7" s="18"/>
      <c r="N7" s="18"/>
      <c r="O7" s="18"/>
      <c r="P7" s="19"/>
    </row>
    <row r="8" s="1" customFormat="1" ht="32" customHeight="1" spans="1:16">
      <c r="A8" s="15"/>
      <c r="B8" s="20"/>
      <c r="C8" s="20"/>
      <c r="D8" s="20"/>
      <c r="E8" s="21"/>
      <c r="F8" s="22"/>
      <c r="G8" s="23"/>
      <c r="H8" s="18"/>
      <c r="I8" s="18"/>
      <c r="J8" s="18"/>
      <c r="K8" s="18"/>
      <c r="L8" s="34"/>
      <c r="M8" s="18"/>
      <c r="N8" s="18"/>
      <c r="O8" s="18"/>
      <c r="P8" s="19"/>
    </row>
    <row r="9" s="1" customFormat="1" ht="32" customHeight="1" spans="1:16">
      <c r="A9" s="15"/>
      <c r="B9" s="20"/>
      <c r="C9" s="20"/>
      <c r="D9" s="20"/>
      <c r="E9" s="21"/>
      <c r="F9" s="22"/>
      <c r="G9" s="23"/>
      <c r="H9" s="18"/>
      <c r="I9" s="18"/>
      <c r="J9" s="18"/>
      <c r="K9" s="18"/>
      <c r="L9" s="34"/>
      <c r="M9" s="18"/>
      <c r="N9" s="18"/>
      <c r="O9" s="18"/>
      <c r="P9" s="19"/>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rangeList sheetStid="1" master="">
    <arrUserId title="区域2" rangeCreator="" othersAccessPermission="edit"/>
  </rangeList>
  <rangeList sheetStid="6" master=""/>
  <rangeList sheetStid="7" master=""/>
  <rangeList sheetStid="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定额计价程序表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G.</cp:lastModifiedBy>
  <dcterms:created xsi:type="dcterms:W3CDTF">2021-11-23T10:39:00Z</dcterms:created>
  <dcterms:modified xsi:type="dcterms:W3CDTF">2026-04-21T10:04:33Z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F004358C0C80455E820DCB35115A7BF8_13</vt:lpwstr>
  </property>
  <property fmtid="{D5CDD505-2E9C-101B-9397-08002B2CF9AE}" pid="3" name="KSOProductBuildVer">
    <vt:lpwstr>2052-11.8.2.12085</vt:lpwstr>
  </property>
  <property fmtid="{D5CDD505-2E9C-101B-9397-08002B2CF9AE}" pid="4" name="CalculationRule">
    <vt:i4>0</vt:i4>
  </property>
</Properties>
</file>