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/>
  <bookViews>
    <workbookView windowWidth="23340" windowHeight="11955" tabRatio="845"/>
  </bookViews>
  <sheets>
    <sheet name="瓶装水" sheetId="11" r:id="rId1"/>
  </sheets>
  <calcPr calcId="144525" fullPrecision="0"/>
</workbook>
</file>

<file path=xl/sharedStrings.xml><?xml version="1.0" encoding="utf-8"?>
<sst xmlns="http://schemas.openxmlformats.org/spreadsheetml/2006/main" count="45" uniqueCount="34">
  <si>
    <t>附件1：</t>
  </si>
  <si>
    <t>正方集团2026年度瓶装水集采项目清单</t>
  </si>
  <si>
    <t>序号</t>
  </si>
  <si>
    <t>物料名称</t>
  </si>
  <si>
    <t>参考品牌</t>
  </si>
  <si>
    <t>参考规格型号</t>
  </si>
  <si>
    <t>单位</t>
  </si>
  <si>
    <t>预估数量</t>
  </si>
  <si>
    <t>建议不含税控制单价（元）</t>
  </si>
  <si>
    <t>建议不含税控制价小计（元）</t>
  </si>
  <si>
    <t>投标品牌</t>
  </si>
  <si>
    <t>投标品牌对应的规格型号</t>
  </si>
  <si>
    <t>不含税投标单价（元）</t>
  </si>
  <si>
    <t>不含税投标小计（元）</t>
  </si>
  <si>
    <t>备注</t>
  </si>
  <si>
    <t>瓶装饮用水
（含纯净水、天然水）</t>
  </si>
  <si>
    <t>怡宝、景田、可口可乐（纯悦、冰露）、康师傅、娃哈哈</t>
  </si>
  <si>
    <t>≥550ml*24瓶/箱</t>
  </si>
  <si>
    <t>箱</t>
  </si>
  <si>
    <t>起送量20箱</t>
  </si>
  <si>
    <t>≥350ml*24瓶/箱</t>
  </si>
  <si>
    <t>瓶装矿泉水</t>
  </si>
  <si>
    <t>农夫山泉（长白山）、百岁山、益力</t>
  </si>
  <si>
    <t>≥535ml*24瓶/箱</t>
  </si>
  <si>
    <t>≥340ml*24瓶/箱</t>
  </si>
  <si>
    <t>大桶装饮用水</t>
  </si>
  <si>
    <t>农夫山泉、娃哈哈、康师傅、怡宝、景田</t>
  </si>
  <si>
    <t>4.5L-5.5L*4桶/箱</t>
  </si>
  <si>
    <t>起送量10箱</t>
  </si>
  <si>
    <t>不含税总价（元）</t>
  </si>
  <si>
    <r>
      <t>备注：以上报价开具</t>
    </r>
    <r>
      <rPr>
        <b/>
        <u/>
        <sz val="11"/>
        <color theme="1"/>
        <rFont val="宋体"/>
        <charset val="134"/>
        <scheme val="minor"/>
      </rPr>
      <t xml:space="preserve">      </t>
    </r>
    <r>
      <rPr>
        <b/>
        <sz val="11"/>
        <color theme="1"/>
        <rFont val="宋体"/>
        <charset val="134"/>
        <scheme val="minor"/>
      </rPr>
      <t>%增值税专用发票。</t>
    </r>
  </si>
  <si>
    <r>
      <rPr>
        <sz val="11"/>
        <color theme="1"/>
        <rFont val="宋体"/>
        <charset val="134"/>
        <scheme val="minor"/>
      </rPr>
      <t>法定代表人（单位负责人）/授权代表人签字（或盖私章）：</t>
    </r>
    <r>
      <rPr>
        <u/>
        <sz val="11"/>
        <color theme="1"/>
        <rFont val="宋体"/>
        <charset val="134"/>
        <scheme val="minor"/>
      </rPr>
      <t xml:space="preserve">                         </t>
    </r>
  </si>
  <si>
    <r>
      <rPr>
        <sz val="11"/>
        <color theme="1"/>
        <rFont val="宋体"/>
        <charset val="134"/>
        <scheme val="minor"/>
      </rPr>
      <t>投标供应商名称（加盖公章）：</t>
    </r>
    <r>
      <rPr>
        <u/>
        <sz val="11"/>
        <color theme="1"/>
        <rFont val="宋体"/>
        <charset val="134"/>
        <scheme val="minor"/>
      </rPr>
      <t xml:space="preserve">                                            </t>
    </r>
  </si>
  <si>
    <r>
      <rPr>
        <sz val="11"/>
        <color theme="1"/>
        <rFont val="宋体"/>
        <charset val="134"/>
        <scheme val="minor"/>
      </rPr>
      <t>日期：</t>
    </r>
    <r>
      <rPr>
        <u/>
        <sz val="11"/>
        <color theme="1"/>
        <rFont val="宋体"/>
        <charset val="134"/>
        <scheme val="minor"/>
      </rPr>
      <t xml:space="preserve">        </t>
    </r>
    <r>
      <rPr>
        <sz val="11"/>
        <color theme="1"/>
        <rFont val="宋体"/>
        <charset val="134"/>
        <scheme val="minor"/>
      </rPr>
      <t>年</t>
    </r>
    <r>
      <rPr>
        <u/>
        <sz val="11"/>
        <color theme="1"/>
        <rFont val="宋体"/>
        <charset val="134"/>
        <scheme val="minor"/>
      </rPr>
      <t xml:space="preserve">       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 xml:space="preserve">      </t>
    </r>
    <r>
      <rPr>
        <sz val="11"/>
        <color theme="1"/>
        <rFont val="宋体"/>
        <charset val="134"/>
        <scheme val="minor"/>
      </rPr>
      <t>日</t>
    </r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</si>
</sst>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178" formatCode="_(* #,##0.00_);_(* \(#,##0.00\);_(* &quot;-&quot;??_);_(@_)"/>
    <numFmt numFmtId="179" formatCode="_(* #,##0_);_(* \(#,##0\);_(* &quot;-&quot;_);_(@_)"/>
    <numFmt numFmtId="180" formatCode="_(&quot;$&quot;* #,##0.00_);_(&quot;$&quot;* \(#,##0.00\);_(&quot;$&quot;* &quot;-&quot;??_);_(@_)"/>
    <numFmt numFmtId="181" formatCode="_(&quot;$&quot;* #,##0_);_(&quot;$&quot;* \(#,##0\);_(&quot;$&quot;* &quot;-&quot;_);_(@_)"/>
  </numFmts>
  <fonts count="30">
    <font>
      <sz val="10"/>
      <name val="Arial"/>
      <charset val="0"/>
    </font>
    <font>
      <sz val="11"/>
      <color theme="1"/>
      <name val="宋体"/>
      <charset val="134"/>
      <scheme val="minor"/>
    </font>
    <font>
      <b/>
      <sz val="10"/>
      <color theme="1"/>
      <name val="黑体"/>
      <charset val="134"/>
    </font>
    <font>
      <b/>
      <sz val="18"/>
      <name val="黑体"/>
      <charset val="0"/>
    </font>
    <font>
      <b/>
      <sz val="13"/>
      <name val="黑体"/>
      <charset val="0"/>
    </font>
    <font>
      <b/>
      <sz val="13"/>
      <color rgb="FF000000"/>
      <name val="黑体"/>
      <charset val="0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3"/>
      <color theme="1"/>
      <name val="黑体"/>
      <charset val="134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u/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179" fontId="0" fillId="0" borderId="0" applyFont="0" applyFill="0" applyBorder="0" applyAlignment="0" applyProtection="0"/>
    <xf numFmtId="0" fontId="1" fillId="22" borderId="0" applyNumberFormat="0" applyBorder="0" applyAlignment="0" applyProtection="0">
      <alignment vertical="center"/>
    </xf>
    <xf numFmtId="0" fontId="17" fillId="17" borderId="13" applyNumberFormat="0" applyAlignment="0" applyProtection="0">
      <alignment vertical="center"/>
    </xf>
    <xf numFmtId="180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0" fontId="1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" fillId="23" borderId="14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25" borderId="18" applyNumberFormat="0" applyAlignment="0" applyProtection="0">
      <alignment vertical="center"/>
    </xf>
    <xf numFmtId="0" fontId="20" fillId="25" borderId="13" applyNumberFormat="0" applyAlignment="0" applyProtection="0">
      <alignment vertical="center"/>
    </xf>
    <xf numFmtId="0" fontId="24" fillId="30" borderId="17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0" borderId="0" applyProtection="0"/>
    <xf numFmtId="0" fontId="1" fillId="0" borderId="0">
      <alignment vertical="center"/>
    </xf>
  </cellStyleXfs>
  <cellXfs count="35">
    <xf numFmtId="49" fontId="0" fillId="0" borderId="0" xfId="0" applyNumberForma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8" fillId="3" borderId="2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177" fontId="5" fillId="4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8" fillId="4" borderId="2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 3" xfId="52"/>
  </cellStyle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3"/>
  <sheetViews>
    <sheetView tabSelected="1" workbookViewId="0">
      <pane ySplit="3" topLeftCell="A4" activePane="bottomLeft" state="frozenSplit"/>
      <selection/>
      <selection pane="bottomLeft" activeCell="A11" sqref="A11"/>
    </sheetView>
  </sheetViews>
  <sheetFormatPr defaultColWidth="10.2857142857143" defaultRowHeight="13.5"/>
  <cols>
    <col min="1" max="1" width="7.71428571428571" style="1" customWidth="1"/>
    <col min="2" max="2" width="22.2857142857143" style="2" customWidth="1"/>
    <col min="3" max="3" width="23.7142857142857" style="1" customWidth="1"/>
    <col min="4" max="4" width="18.5714285714286" style="1" customWidth="1"/>
    <col min="5" max="5" width="7.14285714285714" style="1" customWidth="1"/>
    <col min="6" max="6" width="6.71428571428571" style="1" customWidth="1"/>
    <col min="7" max="7" width="12.4285714285714" style="1" customWidth="1"/>
    <col min="8" max="8" width="15.4285714285714" style="1" customWidth="1"/>
    <col min="9" max="9" width="12.4285714285714" style="1" customWidth="1"/>
    <col min="10" max="10" width="26.1428571428571" style="1" customWidth="1"/>
    <col min="11" max="12" width="12.4285714285714" style="1" customWidth="1"/>
    <col min="13" max="13" width="17.5714285714286" style="1" customWidth="1"/>
    <col min="14" max="16384" width="10.2857142857143" style="1"/>
  </cols>
  <sheetData>
    <row r="1" ht="12.75" spans="1:1">
      <c r="A1" s="3" t="s">
        <v>0</v>
      </c>
    </row>
    <row r="2" ht="50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59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28" t="s">
        <v>10</v>
      </c>
      <c r="J3" s="28" t="s">
        <v>11</v>
      </c>
      <c r="K3" s="28" t="s">
        <v>12</v>
      </c>
      <c r="L3" s="28" t="s">
        <v>13</v>
      </c>
      <c r="M3" s="5" t="s">
        <v>14</v>
      </c>
    </row>
    <row r="4" s="1" customFormat="1" ht="63" customHeight="1" spans="1:13">
      <c r="A4" s="9">
        <f>ROW()-3</f>
        <v>1</v>
      </c>
      <c r="B4" s="10" t="s">
        <v>15</v>
      </c>
      <c r="C4" s="11" t="s">
        <v>16</v>
      </c>
      <c r="D4" s="12" t="s">
        <v>17</v>
      </c>
      <c r="E4" s="13" t="s">
        <v>18</v>
      </c>
      <c r="F4" s="14">
        <v>1166</v>
      </c>
      <c r="G4" s="15">
        <v>16.37</v>
      </c>
      <c r="H4" s="15">
        <f>ROUND(F4*G4,2)</f>
        <v>19087.42</v>
      </c>
      <c r="I4" s="15"/>
      <c r="J4" s="15"/>
      <c r="K4" s="15"/>
      <c r="L4" s="15">
        <f>ROUND(F4*K4,2)</f>
        <v>0</v>
      </c>
      <c r="M4" s="29" t="s">
        <v>19</v>
      </c>
    </row>
    <row r="5" s="1" customFormat="1" ht="63" customHeight="1" spans="1:13">
      <c r="A5" s="9">
        <f>ROW()-3</f>
        <v>2</v>
      </c>
      <c r="B5" s="10" t="s">
        <v>15</v>
      </c>
      <c r="C5" s="11" t="s">
        <v>16</v>
      </c>
      <c r="D5" s="12" t="s">
        <v>20</v>
      </c>
      <c r="E5" s="13" t="s">
        <v>18</v>
      </c>
      <c r="F5" s="16">
        <v>333</v>
      </c>
      <c r="G5" s="17">
        <v>15.49</v>
      </c>
      <c r="H5" s="15">
        <f>ROUND(F5*G5,2)</f>
        <v>5158.17</v>
      </c>
      <c r="I5" s="17"/>
      <c r="J5" s="17"/>
      <c r="K5" s="17"/>
      <c r="L5" s="15">
        <f>ROUND(F5*K5,2)</f>
        <v>0</v>
      </c>
      <c r="M5" s="12" t="s">
        <v>19</v>
      </c>
    </row>
    <row r="6" s="1" customFormat="1" ht="63" customHeight="1" spans="1:13">
      <c r="A6" s="9">
        <f>ROW()-3</f>
        <v>3</v>
      </c>
      <c r="B6" s="10" t="s">
        <v>21</v>
      </c>
      <c r="C6" s="11" t="s">
        <v>22</v>
      </c>
      <c r="D6" s="12" t="s">
        <v>23</v>
      </c>
      <c r="E6" s="13" t="s">
        <v>18</v>
      </c>
      <c r="F6" s="16">
        <v>100</v>
      </c>
      <c r="G6" s="17">
        <v>23.9</v>
      </c>
      <c r="H6" s="15">
        <f>ROUND(F6*G6,2)</f>
        <v>2390</v>
      </c>
      <c r="I6" s="17"/>
      <c r="J6" s="17"/>
      <c r="K6" s="17"/>
      <c r="L6" s="15">
        <f>ROUND(F6*K6,2)</f>
        <v>0</v>
      </c>
      <c r="M6" s="12" t="s">
        <v>19</v>
      </c>
    </row>
    <row r="7" s="1" customFormat="1" ht="63" customHeight="1" spans="1:13">
      <c r="A7" s="9">
        <f>ROW()-3</f>
        <v>4</v>
      </c>
      <c r="B7" s="10" t="s">
        <v>21</v>
      </c>
      <c r="C7" s="11" t="s">
        <v>22</v>
      </c>
      <c r="D7" s="12" t="s">
        <v>24</v>
      </c>
      <c r="E7" s="13" t="s">
        <v>18</v>
      </c>
      <c r="F7" s="16">
        <v>100</v>
      </c>
      <c r="G7" s="17">
        <v>22.13</v>
      </c>
      <c r="H7" s="15">
        <f>ROUND(F7*G7,2)</f>
        <v>2213</v>
      </c>
      <c r="I7" s="17"/>
      <c r="J7" s="17"/>
      <c r="K7" s="17"/>
      <c r="L7" s="15">
        <f>ROUND(F7*K7,2)</f>
        <v>0</v>
      </c>
      <c r="M7" s="12" t="s">
        <v>19</v>
      </c>
    </row>
    <row r="8" s="1" customFormat="1" ht="63" customHeight="1" spans="1:13">
      <c r="A8" s="18">
        <f>ROW()-3</f>
        <v>5</v>
      </c>
      <c r="B8" s="19" t="s">
        <v>25</v>
      </c>
      <c r="C8" s="20" t="s">
        <v>26</v>
      </c>
      <c r="D8" s="19" t="s">
        <v>27</v>
      </c>
      <c r="E8" s="21" t="s">
        <v>18</v>
      </c>
      <c r="F8" s="22">
        <v>80</v>
      </c>
      <c r="G8" s="23">
        <v>27.9</v>
      </c>
      <c r="H8" s="15">
        <f>ROUND(F8*G8,2)</f>
        <v>2232</v>
      </c>
      <c r="I8" s="23"/>
      <c r="J8" s="23"/>
      <c r="K8" s="23"/>
      <c r="L8" s="15">
        <f>ROUND(F8*K8,2)</f>
        <v>0</v>
      </c>
      <c r="M8" s="30" t="s">
        <v>28</v>
      </c>
    </row>
    <row r="9" ht="53" customHeight="1" spans="1:13">
      <c r="A9" s="24" t="s">
        <v>29</v>
      </c>
      <c r="B9" s="24"/>
      <c r="C9" s="24"/>
      <c r="D9" s="24"/>
      <c r="E9" s="24"/>
      <c r="F9" s="24"/>
      <c r="G9" s="24"/>
      <c r="H9" s="25">
        <f>ROUND(SUM(H4:H8),2)</f>
        <v>31080.59</v>
      </c>
      <c r="I9" s="24"/>
      <c r="J9" s="24"/>
      <c r="K9" s="31"/>
      <c r="L9" s="32">
        <f>ROUND(SUM(L4:L8),2)</f>
        <v>0</v>
      </c>
      <c r="M9" s="24"/>
    </row>
    <row r="10" ht="24" customHeight="1" spans="1:13">
      <c r="A10" s="26" t="s">
        <v>30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33"/>
    </row>
    <row r="11" ht="40" customHeight="1" spans="9:13">
      <c r="I11" s="34" t="s">
        <v>31</v>
      </c>
      <c r="J11" s="34"/>
      <c r="K11" s="34"/>
      <c r="L11" s="34"/>
      <c r="M11" s="34"/>
    </row>
    <row r="12" ht="40" customHeight="1" spans="9:13">
      <c r="I12" s="34" t="s">
        <v>32</v>
      </c>
      <c r="J12" s="34"/>
      <c r="K12" s="34"/>
      <c r="L12" s="34"/>
      <c r="M12" s="34"/>
    </row>
    <row r="13" ht="40" customHeight="1" spans="9:13">
      <c r="I13" s="34" t="s">
        <v>33</v>
      </c>
      <c r="J13" s="34"/>
      <c r="K13" s="34"/>
      <c r="L13" s="34"/>
      <c r="M13" s="34"/>
    </row>
  </sheetData>
  <sheetProtection formatCells="0" formatColumns="0" formatRows="0" insertRows="0" insertColumns="0" insertHyperlinks="0" deleteColumns="0" deleteRows="0" sort="0" autoFilter="0" pivotTables="0"/>
  <mergeCells count="6">
    <mergeCell ref="A2:M2"/>
    <mergeCell ref="A9:F9"/>
    <mergeCell ref="A10:M10"/>
    <mergeCell ref="I11:M11"/>
    <mergeCell ref="I12:M12"/>
    <mergeCell ref="I13:M13"/>
  </mergeCells>
  <printOptions horizontalCentered="1"/>
  <pageMargins left="0.393055555555556" right="0.275" top="1" bottom="1" header="0.5" footer="0.5"/>
  <pageSetup paperSize="9" scale="73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4 " > < f i l t e r D a t a   f i l t e r I D = " 3 7 7 8 2 1 4 6 6 " / > < f i l t e r D a t a   f i l t e r I D = " 7 6 7 7 7 0 2 8 3 " > < h i d d e n R a n g e   r o w F r o m = " 1 1 "   r o w T o = " 1 1 " / > < h i d d e n R a n g e   r o w F r o m = " 1 3 "   r o w T o = " 1 3 " / > < h i d d e n R a n g e   r o w F r o m = " 2 9 "   r o w T o = " 1 8 3 " / > < / f i l t e r D a t a > < a u t o f i l t e r I n f o   f i l t e r I D = " 7 6 7 7 7 0 2 8 3 " > < a u t o F i l t e r   x m l n s = " h t t p : / / s c h e m a s . o p e n x m l f o r m a t s . o r g / s p r e a d s h e e t m l / 2 0 0 6 / m a i n "   r e f = " A 4 : N 1 8 4 " > < f i l t e r C o l u m n   c o l I d = " 8 " > < f i l t e r s   b l a n k = " 1 " / > < / f i l t e r C o l u m n > < / a u t o F i l t e r > < / a u t o f i l t e r I n f o > < / s h e e t I t e m > < s h e e t I t e m   s h e e t S t i d = " 6 " > < f i l t e r D a t a   f i l t e r I D = " 1 2 6 2 8 3 0 1 1 3 " / > < f i l t e r D a t a   f i l t e r I D = " 3 7 7 8 2 1 4 6 6 " / > < f i l t e r D a t a   f i l t e r I D = " 2 5 6 6 1 4 5 2 0 " / > < / s h e e t I t e m > < s h e e t I t e m   s h e e t S t i d = " 9 " > < f i l t e r D a t a   f i l t e r I D = " 1 2 6 2 8 3 0 1 1 3 " / > < / s h e e t I t e m > < s h e e t I t e m   s h e e t S t i d = " 7 " > < f i l t e r D a t a   f i l t e r I D = " 2 5 6 6 1 4 5 2 0 " > < h i d d e n R a n g e   r o w F r o m = " 4 "   r o w T o = " 1 6 " / > < h i d d e n R a n g e   r o w F r o m = " 1 8 "   r o w T o = " 1 9 " / > < h i d d e n R a n g e   r o w F r o m = " 2 2 "   r o w T o = " 2 4 " / > < h i d d e n R a n g e   r o w F r o m = " 2 6 "   r o w T o = " 2 6 " / > < h i d d e n R a n g e   r o w F r o m = " 2 8 "   r o w T o = " 5 8 " / > < h i d d e n R a n g e   r o w F r o m = " 6 0 "   r o w T o = " 9 7 " / > < h i d d e n R a n g e   r o w F r o m = " 9 9 "   r o w T o = " 9 9 " / > < h i d d e n R a n g e   r o w F r o m = " 1 0 1 "   r o w T o = " 1 0 3 " / > < h i d d e n R a n g e   r o w F r o m = " 1 0 7 "   r o w T o = " 1 0 7 " / > < h i d d e n R a n g e   r o w F r o m = " 1 1 0 "   r o w T o = " 1 5 0 " / > < h i d d e n R a n g e   r o w F r o m = " 1 5 3 "   r o w T o = " 1 5 6 " / > < h i d d e n R a n g e   r o w F r o m = " 1 5 8 "   r o w T o = " 1 6 0 " / > < h i d d e n R a n g e   r o w F r o m = " 1 6 7 "   r o w T o = " 1 6 7 " / > < h i d d e n R a n g e   r o w F r o m = " 1 6 9 "   r o w T o = " 1 6 9 " / > < h i d d e n R a n g e   r o w F r o m = " 1 7 9 "   r o w T o = " 1 8 1 " / > < h i d d e n R a n g e   r o w F r o m = " 1 8 3 "   r o w T o = " 2 0 9 " / > < h i d d e n R a n g e   r o w F r o m = " 2 1 2 "   r o w T o = " 2 1 7 " / > < h i d d e n R a n g e   r o w F r o m = " 2 2 0 "   r o w T o = " 2 4 2 " / > < h i d d e n R a n g e   r o w F r o m = " 2 4 4 "   r o w T o = " 2 6 8 " / > < h i d d e n R a n g e   r o w F r o m = " 2 7 0 "   r o w T o = " 2 8 1 " / > < h i d d e n R a n g e   r o w F r o m = " 2 8 4 "   r o w T o = " 2 8 7 " / > < h i d d e n R a n g e   r o w F r o m = " 2 8 9 "   r o w T o = " 2 8 9 " / > < h i d d e n R a n g e   r o w F r o m = " 2 9 5 "   r o w T o = " 2 9 8 " / > < h i d d e n R a n g e   r o w F r o m = " 3 0 1 "   r o w T o = " 3 0 2 " / > < h i d d e n R a n g e   r o w F r o m = " 3 0 5 "   r o w T o = " 3 0 5 " / > < h i d d e n R a n g e   r o w F r o m = " 3 0 7 "   r o w T o = " 3 1 0 " / > < h i d d e n R a n g e   r o w F r o m = " 3 1 2 "   r o w T o = " 3 2 0 " / > < / f i l t e r D a t a > < a u t o f i l t e r I n f o   f i l t e r I D = " 2 5 6 6 1 4 5 2 0 " > < a u t o F i l t e r   x m l n s = " h t t p : / / s c h e m a s . o p e n x m l f o r m a t s . o r g / s p r e a d s h e e t m l / 2 0 0 6 / m a i n "   r e f = " A 4 : L 3 2 9 " > < f i l t e r C o l u m n   c o l I d = " 7 " > < f i l t e r s   b l a n k = " 1 " /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2 8 9 6 5 8 8 3 5 5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6 " / > < p i x e l a t o r L i s t   s h e e t S t i d = " 9 " / > < p i x e l a t o r L i s t   s h e e t S t i d = " 1 1 " / > < p i x e l a t o r L i s t   s h e e t S t i d = " 1 3 " / > < p i x e l a t o r L i s t   s h e e t S t i d = " 7 " / > < p i x e l a t o r L i s t   s h e e t S t i d = " 8 " / > < p i x e l a t o r L i s t   s h e e t S t i d = " 1 4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WWO_wpscloud_20260521192124-597ff31d3d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瓶装水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殷</cp:lastModifiedBy>
  <dcterms:created xsi:type="dcterms:W3CDTF">2019-08-18T22:44:00Z</dcterms:created>
  <dcterms:modified xsi:type="dcterms:W3CDTF">2026-06-15T06:50:51Z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83522C71B8D84974AC1DB968D5AE8221</vt:lpwstr>
  </property>
  <property fmtid="{D5CDD505-2E9C-101B-9397-08002B2CF9AE}" pid="4" name="CalculationRule">
    <vt:i4>0</vt:i4>
  </property>
</Properties>
</file>