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/>
  <bookViews>
    <workbookView windowWidth="28245" windowHeight="12195" tabRatio="845"/>
  </bookViews>
  <sheets>
    <sheet name="办公文具" sheetId="4" r:id="rId1"/>
  </sheets>
  <definedNames>
    <definedName name="_xlnm._FilterDatabase" localSheetId="0" hidden="1">办公文具!$A$3:$P$183</definedName>
    <definedName name="_xlnm.Print_Titles" localSheetId="0">办公文具!$1:$3</definedName>
  </definedNames>
  <calcPr calcId="144525" fullPrecision="0"/>
</workbook>
</file>

<file path=xl/sharedStrings.xml><?xml version="1.0" encoding="utf-8"?>
<sst xmlns="http://schemas.openxmlformats.org/spreadsheetml/2006/main" count="701" uniqueCount="389">
  <si>
    <t>附件1：</t>
  </si>
  <si>
    <t>正方集团2026年度办公文具集采项目清单</t>
  </si>
  <si>
    <t>序号</t>
  </si>
  <si>
    <t>物料名称</t>
  </si>
  <si>
    <t>参考品牌</t>
  </si>
  <si>
    <t>参考规格型号</t>
  </si>
  <si>
    <t>单位</t>
  </si>
  <si>
    <t>预估数量</t>
  </si>
  <si>
    <t>建议不含税控制单价（元）</t>
  </si>
  <si>
    <t>建议不含税控制价小计（元）</t>
  </si>
  <si>
    <t>投标品牌</t>
  </si>
  <si>
    <t>投标对应的规格型号</t>
  </si>
  <si>
    <t>不含税投标单价（元）</t>
  </si>
  <si>
    <t>不含税投标小计（元）</t>
  </si>
  <si>
    <t>参考图片</t>
  </si>
  <si>
    <t>备注</t>
  </si>
  <si>
    <t>笔筒</t>
  </si>
  <si>
    <t>金属网格圆柱形
黑色</t>
  </si>
  <si>
    <t>个</t>
  </si>
  <si>
    <t>订书机</t>
  </si>
  <si>
    <t>配24/6  26/6书钉</t>
  </si>
  <si>
    <t>订书钉</t>
  </si>
  <si>
    <t>24/6  1000枚/盒</t>
  </si>
  <si>
    <t>盒</t>
  </si>
  <si>
    <t>26/6  1000枚/盒</t>
  </si>
  <si>
    <t>厚层订书机</t>
  </si>
  <si>
    <t>可订100页</t>
  </si>
  <si>
    <t>适配厚层订书机  
1000枚/盒</t>
  </si>
  <si>
    <t>电动订书机</t>
  </si>
  <si>
    <t>配24/6  26/6书钉
可调节装订深度</t>
  </si>
  <si>
    <t>激光笔</t>
  </si>
  <si>
    <t>可翻页、绿光</t>
  </si>
  <si>
    <t>支</t>
  </si>
  <si>
    <t>可翻页、红光</t>
  </si>
  <si>
    <t>录音笔</t>
  </si>
  <si>
    <t>32GB储存、带多语言转写功能</t>
  </si>
  <si>
    <t>党徽</t>
  </si>
  <si>
    <t>磁吸款</t>
  </si>
  <si>
    <t>文书档案盒</t>
  </si>
  <si>
    <t>3cm，无酸纸</t>
  </si>
  <si>
    <t>5cm，无酸纸</t>
  </si>
  <si>
    <t>科技档案盒</t>
  </si>
  <si>
    <t>秒干印台</t>
  </si>
  <si>
    <t>金属方盒
红色</t>
  </si>
  <si>
    <t>印油</t>
  </si>
  <si>
    <t>适配印台
红色
40ML</t>
  </si>
  <si>
    <t>瓶</t>
  </si>
  <si>
    <t>签字笔</t>
  </si>
  <si>
    <t>黑色，0.7，按动</t>
  </si>
  <si>
    <t>黑色，0.5，按动</t>
  </si>
  <si>
    <t>黑色，0.35，按动</t>
  </si>
  <si>
    <t>红色,0.5，按动</t>
  </si>
  <si>
    <t>签字笔替芯</t>
  </si>
  <si>
    <t>黑色，0.7，按动式</t>
  </si>
  <si>
    <t>黑色，0.5，按动式</t>
  </si>
  <si>
    <t>黑色，0.35，按动式</t>
  </si>
  <si>
    <t>红色,0.5，按动式</t>
  </si>
  <si>
    <t>抽杆文件夹</t>
  </si>
  <si>
    <t>金华</t>
  </si>
  <si>
    <t>A4</t>
  </si>
  <si>
    <t>打孔文件夹</t>
  </si>
  <si>
    <t>齐心</t>
  </si>
  <si>
    <t>齐心A4(3寸A108N)</t>
  </si>
  <si>
    <t>文件盒</t>
  </si>
  <si>
    <t>南国威利</t>
  </si>
  <si>
    <t>南国威利A800蓝加厚带铁夹资料盒</t>
  </si>
  <si>
    <t>文件夹</t>
  </si>
  <si>
    <t>齐心A603长押夹</t>
  </si>
  <si>
    <t>A4 双夹</t>
  </si>
  <si>
    <t>文件盘</t>
  </si>
  <si>
    <t>齐心B2060三层 塑料</t>
  </si>
  <si>
    <t>金属网状文件盘</t>
  </si>
  <si>
    <t>齐心B2163 三层</t>
  </si>
  <si>
    <t>活页文件夹</t>
  </si>
  <si>
    <t>齐心PF100AK</t>
  </si>
  <si>
    <t>强力金属文件夹(3A)</t>
  </si>
  <si>
    <t>国誉</t>
  </si>
  <si>
    <t>国誉KOKUYO.尺寸：250*310mm.PP材质.3A纸张约100张</t>
  </si>
  <si>
    <t>文件袋</t>
  </si>
  <si>
    <t>齐心C318</t>
  </si>
  <si>
    <t>打孔文件袋</t>
  </si>
  <si>
    <t>得力</t>
  </si>
  <si>
    <t>得力5712 A4透明 十一孔 100个/包</t>
  </si>
  <si>
    <t>包</t>
  </si>
  <si>
    <t>齐心A1154 A4网格拉链</t>
  </si>
  <si>
    <t>创生</t>
  </si>
  <si>
    <t>B5双色网袋（小）</t>
  </si>
  <si>
    <t>皮质文件夹单夹</t>
  </si>
  <si>
    <t>毅力达</t>
  </si>
  <si>
    <t>A4 黑色 规格24*32.5CM</t>
  </si>
  <si>
    <t>资料架</t>
  </si>
  <si>
    <t>齐心B2174四栏</t>
  </si>
  <si>
    <t>齐心B2173三栏</t>
  </si>
  <si>
    <t>得力78980三栏 蓝色 带笔筒文件框</t>
  </si>
  <si>
    <t>钢直尺</t>
  </si>
  <si>
    <t>得力8462 20CM</t>
  </si>
  <si>
    <t>把</t>
  </si>
  <si>
    <t>直尺</t>
  </si>
  <si>
    <t>齐心B3251 30CM 透明</t>
  </si>
  <si>
    <t>回形针</t>
  </si>
  <si>
    <t>齐心B3500 100个/盒</t>
  </si>
  <si>
    <t>活页资料册</t>
  </si>
  <si>
    <t>齐心PF60AK A4</t>
  </si>
  <si>
    <t>齐心PF40AK A4</t>
  </si>
  <si>
    <t>计算器</t>
  </si>
  <si>
    <t>卡西欧（CASIO）</t>
  </si>
  <si>
    <t>卡西欧（CASIO） FX-350CN X-SU-DH 中文函数科学计算器</t>
  </si>
  <si>
    <t>C-2135</t>
  </si>
  <si>
    <t>剪刀</t>
  </si>
  <si>
    <t>八旗</t>
  </si>
  <si>
    <t>八旗328AA 160MM学生手工剪</t>
  </si>
  <si>
    <t>浆糊</t>
  </si>
  <si>
    <t>蝴蝶牌</t>
  </si>
  <si>
    <t>500g</t>
  </si>
  <si>
    <t>浆糊笔刷</t>
  </si>
  <si>
    <t>马丽</t>
  </si>
  <si>
    <t>1#</t>
  </si>
  <si>
    <t>胶水</t>
  </si>
  <si>
    <t>自锁毛刷头胶水</t>
  </si>
  <si>
    <t>卷笔刀</t>
  </si>
  <si>
    <t>东洋</t>
  </si>
  <si>
    <t>东洋SP210</t>
  </si>
  <si>
    <t>美工刀</t>
  </si>
  <si>
    <t>得力2052小号 配2012刀片9MM</t>
  </si>
  <si>
    <t>单寸刀片</t>
  </si>
  <si>
    <t>环美</t>
  </si>
  <si>
    <t>环美5个/盒</t>
  </si>
  <si>
    <t>镊子</t>
  </si>
  <si>
    <t>HOLD</t>
  </si>
  <si>
    <t>不锈钢镊子</t>
  </si>
  <si>
    <t>票夹</t>
  </si>
  <si>
    <t>得力9523 51MM</t>
  </si>
  <si>
    <t>起钉器</t>
  </si>
  <si>
    <t>齐心B3064</t>
  </si>
  <si>
    <t>收纳书立架</t>
  </si>
  <si>
    <t>富强</t>
  </si>
  <si>
    <t>三联</t>
  </si>
  <si>
    <t>塑料装订夹</t>
  </si>
  <si>
    <t>得力5548 塑料装订夹条 50套/盒</t>
  </si>
  <si>
    <t>铁书立架</t>
  </si>
  <si>
    <t>得力9262  1对两个</t>
  </si>
  <si>
    <t>对</t>
  </si>
  <si>
    <t>写字板夹</t>
  </si>
  <si>
    <t>吉丽</t>
  </si>
  <si>
    <t>信寄XB807</t>
  </si>
  <si>
    <t>远生</t>
  </si>
  <si>
    <t>A3双夹平板夹</t>
  </si>
  <si>
    <t>树德</t>
  </si>
  <si>
    <t>树德A4-U6133横夹，商品编号（京东商城）：10113434971</t>
  </si>
  <si>
    <t>信寄</t>
  </si>
  <si>
    <t>富强FQ8025B A4</t>
  </si>
  <si>
    <t>燕尾夹</t>
  </si>
  <si>
    <t>齐心黑色大号50MM 12只/盒</t>
  </si>
  <si>
    <t>齐心黑色大号32MM 12只/盒</t>
  </si>
  <si>
    <t>齐心黑色中号25MM 12只/盒</t>
  </si>
  <si>
    <t>齐心黑色小号19MM 12只/盒</t>
  </si>
  <si>
    <t>齐心黑色小号15MM 12只/盒</t>
  </si>
  <si>
    <t>齐心彩色大号50MM 12只/盒</t>
  </si>
  <si>
    <t>齐心彩色中号25MM 48只/盒</t>
  </si>
  <si>
    <t>齐心彩色小号15MM 60只/盒</t>
  </si>
  <si>
    <t>液体胶水</t>
  </si>
  <si>
    <t>齐心B2671 50ML</t>
  </si>
  <si>
    <t>U盘</t>
  </si>
  <si>
    <t>闪迪</t>
  </si>
  <si>
    <t>闪迪16G</t>
  </si>
  <si>
    <t>金士顿</t>
  </si>
  <si>
    <t>投标专用U盘 1G</t>
  </si>
  <si>
    <t>牛皮纸手提袋
（特大号竖款）</t>
  </si>
  <si>
    <t>30*10*40cm</t>
  </si>
  <si>
    <t>复合加厚牛皮纸档案盒</t>
  </si>
  <si>
    <t>亿兴华</t>
  </si>
  <si>
    <t>进口无酸纸700g加厚.加硬.加大牛皮纸文件收纳A4纸档案盒.厚度（1.0-1.2mm）</t>
  </si>
  <si>
    <t>晨光</t>
  </si>
  <si>
    <t>晨光A4/55mm粘扣文件盒资料盒.单个装ADM94991</t>
  </si>
  <si>
    <t>西玛</t>
  </si>
  <si>
    <t>西玛（SIMAA)干部人事档案盒3.5cmPP材质.定制A4新标准10个装.</t>
  </si>
  <si>
    <t>西玛（SIMAA)干部人事档案盒4.5cmPP材质.定制A4新标准10个装.</t>
  </si>
  <si>
    <t>档案袋</t>
  </si>
  <si>
    <t>A4 250G牛皮纸</t>
  </si>
  <si>
    <t>A4 底宽4CM/350G牛皮纸</t>
  </si>
  <si>
    <t>A4 底宽3CM/300G牛皮纸</t>
  </si>
  <si>
    <t>A4 180G牛皮纸</t>
  </si>
  <si>
    <t>档案盒</t>
  </si>
  <si>
    <t>5CM纸盒（800g无酸纸）</t>
  </si>
  <si>
    <t>3CM纸盒（800g无酸纸）</t>
  </si>
  <si>
    <t>8CM纸盒（进口纸700g）</t>
  </si>
  <si>
    <t>号码机</t>
  </si>
  <si>
    <t>永申</t>
  </si>
  <si>
    <t>永申自动号码机（6位)</t>
  </si>
  <si>
    <t>DVD光碟</t>
  </si>
  <si>
    <t>索尼</t>
  </si>
  <si>
    <t>DVD刻录盘空光盘.每片4.38G/50片装</t>
  </si>
  <si>
    <t>白板清洁剂</t>
  </si>
  <si>
    <t>得力7859 容量100ml</t>
  </si>
  <si>
    <t>工作证</t>
  </si>
  <si>
    <t>松艺</t>
  </si>
  <si>
    <t>尺寸：120MM*80MM（包含卡带绳、芯片）</t>
  </si>
  <si>
    <t>工作证卡套</t>
  </si>
  <si>
    <t>尺寸：120MM*80MM 材质PVC、颜色透明</t>
  </si>
  <si>
    <t>固体胶</t>
  </si>
  <si>
    <t>百特</t>
  </si>
  <si>
    <t>百特11G</t>
  </si>
  <si>
    <t>齐心B2667 PVA材质 固体胶棒21g</t>
  </si>
  <si>
    <t>记号笔</t>
  </si>
  <si>
    <t>齐心MK804小双头油性记号笔</t>
  </si>
  <si>
    <t>笔记本</t>
  </si>
  <si>
    <t>华利康</t>
  </si>
  <si>
    <t>商务创意软皮面记事本A6
120页</t>
  </si>
  <si>
    <t>本</t>
  </si>
  <si>
    <t>齐心C5854风度系列活页本
100页</t>
  </si>
  <si>
    <t>齐心5867
96页</t>
  </si>
  <si>
    <t>渡边</t>
  </si>
  <si>
    <t>渡边G5607 A5/60页</t>
  </si>
  <si>
    <t>党员学习笔记本</t>
  </si>
  <si>
    <t>添美</t>
  </si>
  <si>
    <t>2018新版党员学习笔记本A5
85页</t>
  </si>
  <si>
    <t>会议记录本</t>
  </si>
  <si>
    <t>A5</t>
  </si>
  <si>
    <t>牛皮纸文件袋</t>
  </si>
  <si>
    <t>浩信</t>
  </si>
  <si>
    <t>浩信无酸纸</t>
  </si>
  <si>
    <t>一次性纸杯</t>
  </si>
  <si>
    <t>齐心 50个/条</t>
  </si>
  <si>
    <t>条</t>
  </si>
  <si>
    <t>打孔器</t>
  </si>
  <si>
    <t>B2915N  可打25页</t>
  </si>
  <si>
    <t>记账凭证封面</t>
  </si>
  <si>
    <t>用友</t>
  </si>
  <si>
    <t>6698，150g牛皮纸，212*299mm，一体式，50页/本</t>
  </si>
  <si>
    <t>胶纸座</t>
  </si>
  <si>
    <t>适用于12-18mm胶纸</t>
  </si>
  <si>
    <t>白板笔</t>
  </si>
  <si>
    <t>雅谷</t>
  </si>
  <si>
    <t>标准型F2型白板笔</t>
  </si>
  <si>
    <t>大头笔</t>
  </si>
  <si>
    <t>晨光MG-2110 黑色</t>
  </si>
  <si>
    <t>钢笔</t>
  </si>
  <si>
    <t>毕加索</t>
  </si>
  <si>
    <t>F尖 0.7MM</t>
  </si>
  <si>
    <t>钢笔墨囊</t>
  </si>
  <si>
    <t>施耐德</t>
  </si>
  <si>
    <t>施耐德6601黑色 6支/盒</t>
  </si>
  <si>
    <t>铅笔</t>
  </si>
  <si>
    <t>中华</t>
  </si>
  <si>
    <t>中华6151</t>
  </si>
  <si>
    <t>橡皮</t>
  </si>
  <si>
    <t>晨光米菲Mf-6306</t>
  </si>
  <si>
    <t>块</t>
  </si>
  <si>
    <t>修正液</t>
  </si>
  <si>
    <t>欧文</t>
  </si>
  <si>
    <t>欧文PYR-1000/16g</t>
  </si>
  <si>
    <t>荧光笔</t>
  </si>
  <si>
    <t>晨光米菲MF5301彩色荧光记号笔（6支装）</t>
  </si>
  <si>
    <t>套</t>
  </si>
  <si>
    <t>圆珠笔</t>
  </si>
  <si>
    <t>齐心102R按动0.7</t>
  </si>
  <si>
    <t>粘桌笔</t>
  </si>
  <si>
    <t>晨光16103 0.5mm</t>
  </si>
  <si>
    <t>自动铅笔</t>
  </si>
  <si>
    <t>直径：0.5</t>
  </si>
  <si>
    <t>晨光0.7</t>
  </si>
  <si>
    <t>自动铅笔芯</t>
  </si>
  <si>
    <t>晨光HB/0.7 20支/盒</t>
  </si>
  <si>
    <t>晨光HB/0.5 20支/盒</t>
  </si>
  <si>
    <t>便利贴</t>
  </si>
  <si>
    <t>76*76MM 100页*4本 4色</t>
  </si>
  <si>
    <t>得力7154 (50*15MM五格) 一包装 5色</t>
  </si>
  <si>
    <t>标签</t>
  </si>
  <si>
    <t>劲威</t>
  </si>
  <si>
    <t>110*80MM纸质不干胶，白色面材</t>
  </si>
  <si>
    <t>张</t>
  </si>
  <si>
    <t>标签（大）</t>
  </si>
  <si>
    <t>劲威2*5=10贴/张（48张）不干胶</t>
  </si>
  <si>
    <t>标签（小）</t>
  </si>
  <si>
    <t>劲威10*10=100贴/张（48张）不干胶</t>
  </si>
  <si>
    <t>荧光指示标签</t>
  </si>
  <si>
    <t>得力9064 100张5色 43*12mm箭头款</t>
  </si>
  <si>
    <t>档案章</t>
  </si>
  <si>
    <t>千百代</t>
  </si>
  <si>
    <t>8.5CM*2CM</t>
  </si>
  <si>
    <t>盖章胶垫</t>
  </si>
  <si>
    <t>16cm，圆形</t>
  </si>
  <si>
    <t>回墨印章</t>
  </si>
  <si>
    <t>金天华</t>
  </si>
  <si>
    <t>4.5*3CM</t>
  </si>
  <si>
    <t>印台</t>
  </si>
  <si>
    <t>齐心3720（红）135*85MM</t>
  </si>
  <si>
    <t>得力3720（蓝）135*85MM</t>
  </si>
  <si>
    <t>旗牌</t>
  </si>
  <si>
    <t>日本旗牌EHJ-2黑色 56*90MM</t>
  </si>
  <si>
    <t>原子印章</t>
  </si>
  <si>
    <t>亚冠</t>
  </si>
  <si>
    <t>作废章30mm*10mm</t>
  </si>
  <si>
    <t>名片本</t>
  </si>
  <si>
    <t>240卡 长19.5*宽12CM PP材质</t>
  </si>
  <si>
    <t>牛皮纸封面</t>
  </si>
  <si>
    <t>A4牛皮纸</t>
  </si>
  <si>
    <t>文件封面</t>
  </si>
  <si>
    <t>齐心E310 透明文件封面</t>
  </si>
  <si>
    <t>缴款单</t>
  </si>
  <si>
    <t>17.4*9.5CM  一式三联</t>
  </si>
  <si>
    <t>三联收据</t>
  </si>
  <si>
    <t>方成</t>
  </si>
  <si>
    <t>三联收据48开</t>
  </si>
  <si>
    <t>信封</t>
  </si>
  <si>
    <t>6号 120*230MM 标准牛皮纸信封</t>
  </si>
  <si>
    <t>9号 325*230MM 标准牛皮纸信封</t>
  </si>
  <si>
    <t>验钞机</t>
  </si>
  <si>
    <t>JBYD-3925(C) 白色</t>
  </si>
  <si>
    <t>台</t>
  </si>
  <si>
    <t>电池</t>
  </si>
  <si>
    <t>南孚</t>
  </si>
  <si>
    <t>5号 5粒/板</t>
  </si>
  <si>
    <t>板</t>
  </si>
  <si>
    <t>7号 5粒/板</t>
  </si>
  <si>
    <t>GP</t>
  </si>
  <si>
    <t>9v</t>
  </si>
  <si>
    <t>东芝</t>
  </si>
  <si>
    <t>1号</t>
  </si>
  <si>
    <t>封箱胶带</t>
  </si>
  <si>
    <t>48MM*120Y</t>
  </si>
  <si>
    <t>卷</t>
  </si>
  <si>
    <t>60MM*150y 透明</t>
  </si>
  <si>
    <t>排插</t>
  </si>
  <si>
    <t>公牛</t>
  </si>
  <si>
    <t>公牛GN216 3米6插</t>
  </si>
  <si>
    <t>安凯诺</t>
  </si>
  <si>
    <t>配10米线</t>
  </si>
  <si>
    <t>双面胶</t>
  </si>
  <si>
    <t>24MM*10Y*80um</t>
  </si>
  <si>
    <t>12MM*10Y*80um</t>
  </si>
  <si>
    <t>双面加厚</t>
  </si>
  <si>
    <t>透明胶带</t>
  </si>
  <si>
    <t>12MM</t>
  </si>
  <si>
    <t>橡皮筋</t>
  </si>
  <si>
    <t>北塔牌</t>
  </si>
  <si>
    <t>100个/包</t>
  </si>
  <si>
    <t>自封袋</t>
  </si>
  <si>
    <t>3027（八号袋,100pcs）</t>
  </si>
  <si>
    <t>灯笼</t>
  </si>
  <si>
    <t>直径40CM 绒布,钢丝骨架 红色</t>
  </si>
  <si>
    <t>直径60cm绒布,钢丝骨架红色</t>
  </si>
  <si>
    <t>直径120cm绒布,钢丝骨架红色</t>
  </si>
  <si>
    <t>钢卷尺</t>
  </si>
  <si>
    <t>大白熊</t>
  </si>
  <si>
    <t>19mm*10M</t>
  </si>
  <si>
    <t>19mm*3M</t>
  </si>
  <si>
    <t>19mm*5M</t>
  </si>
  <si>
    <t>皮尺</t>
  </si>
  <si>
    <t>永立</t>
  </si>
  <si>
    <t>15mm*50M</t>
  </si>
  <si>
    <t>篮球网</t>
  </si>
  <si>
    <t>联赛</t>
  </si>
  <si>
    <t>绳粗50mm，125CM 2只装</t>
  </si>
  <si>
    <t>副</t>
  </si>
  <si>
    <t>排球网</t>
  </si>
  <si>
    <t>红双喜</t>
  </si>
  <si>
    <t>红双喜室外用9.5米</t>
  </si>
  <si>
    <t>乒乓球网</t>
  </si>
  <si>
    <t>红色铁网 适用于台面宽度为1525mm标准球台</t>
  </si>
  <si>
    <t>P305</t>
  </si>
  <si>
    <t>网球网</t>
  </si>
  <si>
    <t>专用网球网</t>
  </si>
  <si>
    <t>室外常规 1只装</t>
  </si>
  <si>
    <t>羽毛球网</t>
  </si>
  <si>
    <t>双鱼</t>
  </si>
  <si>
    <t>143/142标准网,尺寸6.10*0.76M  一只装</t>
  </si>
  <si>
    <t>足球网</t>
  </si>
  <si>
    <t>健喜</t>
  </si>
  <si>
    <t>尼龙，加粗、耐磨、高强丝 11人 两个装</t>
  </si>
  <si>
    <t>尼龙，加粗、耐磨、高强丝5人 两个装</t>
  </si>
  <si>
    <t>尼龙，加粗、耐磨、高强丝7人 两个装</t>
  </si>
  <si>
    <t>座机电话</t>
  </si>
  <si>
    <t>TCL</t>
  </si>
  <si>
    <t>17B</t>
  </si>
  <si>
    <t>党旗</t>
  </si>
  <si>
    <t>3号：横192厘米，竖128厘米</t>
  </si>
  <si>
    <t>面</t>
  </si>
  <si>
    <t>4号：横144厘米，竖96厘米</t>
  </si>
  <si>
    <t>公司旗</t>
  </si>
  <si>
    <t>长192CM×宽128CM(与三号国旗长宽一致)；材质:春亚纺；印公司LOGO（10面起订）</t>
  </si>
  <si>
    <t>国旗</t>
  </si>
  <si>
    <t>长192CM×宽128CM 三号旗</t>
  </si>
  <si>
    <t>长144CM×宽96CM 四号旗</t>
  </si>
  <si>
    <t>不含税总价（元）</t>
  </si>
  <si>
    <r>
      <rPr>
        <b/>
        <sz val="11"/>
        <color theme="1"/>
        <rFont val="宋体"/>
        <charset val="134"/>
        <scheme val="minor"/>
      </rPr>
      <t>备注：以上报价开具</t>
    </r>
    <r>
      <rPr>
        <b/>
        <u/>
        <sz val="11"/>
        <color theme="1"/>
        <rFont val="宋体"/>
        <charset val="134"/>
        <scheme val="minor"/>
      </rPr>
      <t xml:space="preserve">      </t>
    </r>
    <r>
      <rPr>
        <b/>
        <sz val="11"/>
        <color theme="1"/>
        <rFont val="宋体"/>
        <charset val="134"/>
        <scheme val="minor"/>
      </rPr>
      <t>%增值税专用发票。</t>
    </r>
  </si>
  <si>
    <r>
      <rPr>
        <sz val="11"/>
        <color theme="1"/>
        <rFont val="宋体"/>
        <charset val="134"/>
        <scheme val="minor"/>
      </rPr>
      <t>法定代表人（单位负责人）/授权代表人签字（或盖私章）：</t>
    </r>
    <r>
      <rPr>
        <u/>
        <sz val="11"/>
        <color theme="1"/>
        <rFont val="宋体"/>
        <charset val="134"/>
        <scheme val="minor"/>
      </rPr>
      <t xml:space="preserve">                                 </t>
    </r>
    <r>
      <rPr>
        <sz val="11"/>
        <color theme="1"/>
        <rFont val="宋体"/>
        <charset val="134"/>
        <scheme val="minor"/>
      </rPr>
      <t xml:space="preserve">                         </t>
    </r>
  </si>
  <si>
    <r>
      <rPr>
        <sz val="11"/>
        <color theme="1"/>
        <rFont val="宋体"/>
        <charset val="134"/>
        <scheme val="minor"/>
      </rPr>
      <t>投标供应商名称（加盖公章）：</t>
    </r>
    <r>
      <rPr>
        <u/>
        <sz val="11"/>
        <color theme="1"/>
        <rFont val="宋体"/>
        <charset val="134"/>
        <scheme val="minor"/>
      </rPr>
      <t xml:space="preserve">                                                        </t>
    </r>
  </si>
  <si>
    <r>
      <rPr>
        <sz val="11"/>
        <color theme="1"/>
        <rFont val="宋体"/>
        <charset val="134"/>
        <scheme val="minor"/>
      </rPr>
      <t>日期：</t>
    </r>
    <r>
      <rPr>
        <u/>
        <sz val="11"/>
        <color theme="1"/>
        <rFont val="宋体"/>
        <charset val="134"/>
        <scheme val="minor"/>
      </rPr>
      <t xml:space="preserve">        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 xml:space="preserve">    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>日</t>
    </r>
  </si>
</sst>
</file>

<file path=xl/styles.xml><?xml version="1.0" encoding="utf-8"?>
<styleSheet xmlns="http://schemas.openxmlformats.org/spreadsheetml/2006/main">
  <numFmts count="5">
    <numFmt numFmtId="176" formatCode="0.00_ 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  <numFmt numFmtId="180" formatCode="_(* #,##0_);_(* \(#,##0\);_(* &quot;-&quot;_);_(@_)"/>
  </numFmts>
  <fonts count="34">
    <font>
      <sz val="10"/>
      <name val="Arial"/>
      <charset val="0"/>
    </font>
    <font>
      <sz val="12"/>
      <name val="宋体"/>
      <charset val="0"/>
      <scheme val="minor"/>
    </font>
    <font>
      <b/>
      <sz val="10"/>
      <name val="黑体"/>
      <charset val="0"/>
    </font>
    <font>
      <b/>
      <sz val="18"/>
      <name val="黑体"/>
      <charset val="0"/>
    </font>
    <font>
      <b/>
      <sz val="13"/>
      <name val="黑体"/>
      <charset val="0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name val="Arial"/>
      <charset val="0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180" fontId="0" fillId="0" borderId="0" applyFon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29" fillId="26" borderId="11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3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3" fillId="16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31" fillId="36" borderId="1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 applyProtection="0"/>
    <xf numFmtId="0" fontId="13" fillId="0" borderId="0">
      <alignment vertical="center"/>
    </xf>
  </cellStyleXfs>
  <cellXfs count="64">
    <xf numFmtId="49" fontId="0" fillId="0" borderId="0" xfId="0" applyNumberFormat="1"/>
    <xf numFmtId="49" fontId="1" fillId="2" borderId="0" xfId="0" applyNumberFormat="1" applyFont="1" applyFill="1"/>
    <xf numFmtId="49" fontId="0" fillId="2" borderId="0" xfId="0" applyNumberFormat="1" applyFont="1" applyFill="1"/>
    <xf numFmtId="49" fontId="0" fillId="2" borderId="0" xfId="0" applyNumberFormat="1" applyFont="1" applyFill="1" applyAlignment="1">
      <alignment horizontal="left" vertical="center"/>
    </xf>
    <xf numFmtId="176" fontId="0" fillId="2" borderId="0" xfId="0" applyNumberFormat="1" applyFont="1" applyFill="1"/>
    <xf numFmtId="49" fontId="0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/>
    <xf numFmtId="49" fontId="3" fillId="2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/>
    <xf numFmtId="49" fontId="6" fillId="0" borderId="1" xfId="0" applyNumberFormat="1" applyFont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176" fontId="11" fillId="4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3" xfId="52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302260</xdr:colOff>
      <xdr:row>81</xdr:row>
      <xdr:rowOff>66675</xdr:rowOff>
    </xdr:from>
    <xdr:to>
      <xdr:col>12</xdr:col>
      <xdr:colOff>1085850</xdr:colOff>
      <xdr:row>81</xdr:row>
      <xdr:rowOff>860425</xdr:rowOff>
    </xdr:to>
    <xdr:pic>
      <xdr:nvPicPr>
        <xdr:cNvPr id="2" name="图片 1" descr="ac234f04edaaf27fe5aec6995623e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5755" y="46850300"/>
          <a:ext cx="783590" cy="79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77470</xdr:colOff>
      <xdr:row>14</xdr:row>
      <xdr:rowOff>234950</xdr:rowOff>
    </xdr:from>
    <xdr:to>
      <xdr:col>12</xdr:col>
      <xdr:colOff>1358265</xdr:colOff>
      <xdr:row>15</xdr:row>
      <xdr:rowOff>572770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0965" y="7661275"/>
          <a:ext cx="128079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132080</xdr:colOff>
      <xdr:row>16</xdr:row>
      <xdr:rowOff>314325</xdr:rowOff>
    </xdr:from>
    <xdr:to>
      <xdr:col>12</xdr:col>
      <xdr:colOff>1316990</xdr:colOff>
      <xdr:row>17</xdr:row>
      <xdr:rowOff>558800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85575" y="9036050"/>
          <a:ext cx="1184910" cy="892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P188"/>
  <sheetViews>
    <sheetView tabSelected="1" workbookViewId="0">
      <pane ySplit="3" topLeftCell="A179" activePane="bottomLeft" state="frozenSplit"/>
      <selection/>
      <selection pane="bottomLeft" activeCell="A3" sqref="A3"/>
    </sheetView>
  </sheetViews>
  <sheetFormatPr defaultColWidth="9.14285714285714" defaultRowHeight="12.75"/>
  <cols>
    <col min="1" max="1" width="4.57142857142857" style="2" customWidth="1"/>
    <col min="2" max="2" width="17.3047619047619" style="2" customWidth="1"/>
    <col min="3" max="3" width="13.2857142857143" style="2" customWidth="1"/>
    <col min="4" max="4" width="23.7142857142857" style="3" customWidth="1"/>
    <col min="5" max="5" width="4.57142857142857" style="2" customWidth="1"/>
    <col min="6" max="6" width="7.33333333333333" style="2" customWidth="1"/>
    <col min="7" max="7" width="14.8571428571429" style="2" customWidth="1"/>
    <col min="8" max="8" width="14.7142857142857" style="2" customWidth="1"/>
    <col min="9" max="9" width="14.8571428571429" style="2" customWidth="1"/>
    <col min="10" max="10" width="26.8571428571429" style="2" customWidth="1"/>
    <col min="11" max="11" width="14.8571428571429" style="4" customWidth="1"/>
    <col min="12" max="12" width="14.8571428571429" style="2" customWidth="1"/>
    <col min="13" max="13" width="21.5047619047619" style="2" customWidth="1"/>
    <col min="14" max="14" width="15.8571428571429" style="5" customWidth="1"/>
    <col min="15" max="15" width="9.14285714285714" style="2"/>
    <col min="16" max="16" width="10.8571428571429" style="2"/>
    <col min="17" max="16384" width="9.14285714285714" style="2"/>
  </cols>
  <sheetData>
    <row r="1" spans="1:1">
      <c r="A1" s="6" t="s">
        <v>0</v>
      </c>
    </row>
    <row r="2" ht="50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42"/>
      <c r="L2" s="7"/>
      <c r="M2" s="7"/>
      <c r="N2" s="7"/>
    </row>
    <row r="3" ht="50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43" t="s">
        <v>10</v>
      </c>
      <c r="J3" s="43" t="s">
        <v>11</v>
      </c>
      <c r="K3" s="43" t="s">
        <v>12</v>
      </c>
      <c r="L3" s="44" t="s">
        <v>13</v>
      </c>
      <c r="M3" s="45" t="s">
        <v>14</v>
      </c>
      <c r="N3" s="8" t="s">
        <v>15</v>
      </c>
    </row>
    <row r="4" s="1" customFormat="1" ht="45" customHeight="1" spans="1:14">
      <c r="A4" s="10">
        <f>ROW()-3</f>
        <v>1</v>
      </c>
      <c r="B4" s="11" t="s">
        <v>16</v>
      </c>
      <c r="C4" s="12"/>
      <c r="D4" s="13" t="s">
        <v>17</v>
      </c>
      <c r="E4" s="14" t="s">
        <v>18</v>
      </c>
      <c r="F4" s="14">
        <v>10</v>
      </c>
      <c r="G4" s="15">
        <v>2.16</v>
      </c>
      <c r="H4" s="16">
        <f>ROUND(F4*G4,2)</f>
        <v>21.6</v>
      </c>
      <c r="I4" s="16"/>
      <c r="J4" s="16"/>
      <c r="K4" s="16"/>
      <c r="L4" s="16">
        <f>ROUND(F4*K4,2)</f>
        <v>0</v>
      </c>
      <c r="M4" s="15"/>
      <c r="N4" s="17"/>
    </row>
    <row r="5" s="1" customFormat="1" ht="45" customHeight="1" spans="1:14">
      <c r="A5" s="10">
        <f t="shared" ref="A5:A14" si="0">ROW()-3</f>
        <v>2</v>
      </c>
      <c r="B5" s="11" t="s">
        <v>19</v>
      </c>
      <c r="C5" s="12"/>
      <c r="D5" s="13" t="s">
        <v>20</v>
      </c>
      <c r="E5" s="14" t="s">
        <v>18</v>
      </c>
      <c r="F5" s="14">
        <v>65</v>
      </c>
      <c r="G5" s="15">
        <v>5.4</v>
      </c>
      <c r="H5" s="16">
        <f t="shared" ref="H5:H36" si="1">ROUND(F5*G5,2)</f>
        <v>351</v>
      </c>
      <c r="I5" s="16"/>
      <c r="J5" s="16"/>
      <c r="K5" s="16"/>
      <c r="L5" s="16">
        <f t="shared" ref="L5:L36" si="2">ROUND(F5*K5,2)</f>
        <v>0</v>
      </c>
      <c r="M5" s="15"/>
      <c r="N5" s="17"/>
    </row>
    <row r="6" s="1" customFormat="1" ht="45" customHeight="1" spans="1:14">
      <c r="A6" s="10">
        <f t="shared" si="0"/>
        <v>3</v>
      </c>
      <c r="B6" s="11" t="s">
        <v>21</v>
      </c>
      <c r="C6" s="12"/>
      <c r="D6" s="17" t="s">
        <v>22</v>
      </c>
      <c r="E6" s="14" t="s">
        <v>23</v>
      </c>
      <c r="F6" s="14">
        <v>168</v>
      </c>
      <c r="G6" s="15">
        <v>0.66</v>
      </c>
      <c r="H6" s="16">
        <f t="shared" si="1"/>
        <v>110.88</v>
      </c>
      <c r="I6" s="16"/>
      <c r="J6" s="16"/>
      <c r="K6" s="16"/>
      <c r="L6" s="16">
        <f t="shared" si="2"/>
        <v>0</v>
      </c>
      <c r="M6" s="15"/>
      <c r="N6" s="17"/>
    </row>
    <row r="7" s="1" customFormat="1" ht="45" customHeight="1" spans="1:14">
      <c r="A7" s="10">
        <f t="shared" si="0"/>
        <v>4</v>
      </c>
      <c r="B7" s="11" t="s">
        <v>21</v>
      </c>
      <c r="C7" s="12"/>
      <c r="D7" s="17" t="s">
        <v>24</v>
      </c>
      <c r="E7" s="14" t="s">
        <v>23</v>
      </c>
      <c r="F7" s="14">
        <v>5</v>
      </c>
      <c r="G7" s="15">
        <v>0.87</v>
      </c>
      <c r="H7" s="16">
        <f t="shared" si="1"/>
        <v>4.35</v>
      </c>
      <c r="I7" s="16"/>
      <c r="J7" s="16"/>
      <c r="K7" s="16"/>
      <c r="L7" s="16">
        <f t="shared" si="2"/>
        <v>0</v>
      </c>
      <c r="M7" s="15"/>
      <c r="N7" s="17"/>
    </row>
    <row r="8" s="1" customFormat="1" ht="45" customHeight="1" spans="1:14">
      <c r="A8" s="10">
        <f t="shared" si="0"/>
        <v>5</v>
      </c>
      <c r="B8" s="11" t="s">
        <v>25</v>
      </c>
      <c r="C8" s="12"/>
      <c r="D8" s="13" t="s">
        <v>26</v>
      </c>
      <c r="E8" s="14" t="s">
        <v>18</v>
      </c>
      <c r="F8" s="14">
        <v>5</v>
      </c>
      <c r="G8" s="15">
        <v>24</v>
      </c>
      <c r="H8" s="16">
        <f t="shared" si="1"/>
        <v>120</v>
      </c>
      <c r="I8" s="16"/>
      <c r="J8" s="16"/>
      <c r="K8" s="16"/>
      <c r="L8" s="16">
        <f t="shared" si="2"/>
        <v>0</v>
      </c>
      <c r="M8" s="15"/>
      <c r="N8" s="17"/>
    </row>
    <row r="9" s="1" customFormat="1" ht="45" customHeight="1" spans="1:14">
      <c r="A9" s="10">
        <f t="shared" si="0"/>
        <v>6</v>
      </c>
      <c r="B9" s="11" t="s">
        <v>21</v>
      </c>
      <c r="C9" s="12"/>
      <c r="D9" s="13" t="s">
        <v>27</v>
      </c>
      <c r="E9" s="14" t="s">
        <v>23</v>
      </c>
      <c r="F9" s="14">
        <v>5</v>
      </c>
      <c r="G9" s="15">
        <v>1.85</v>
      </c>
      <c r="H9" s="16">
        <f t="shared" si="1"/>
        <v>9.25</v>
      </c>
      <c r="I9" s="16"/>
      <c r="J9" s="16"/>
      <c r="K9" s="16"/>
      <c r="L9" s="16">
        <f t="shared" si="2"/>
        <v>0</v>
      </c>
      <c r="M9" s="15"/>
      <c r="N9" s="17"/>
    </row>
    <row r="10" s="1" customFormat="1" ht="45" customHeight="1" spans="1:14">
      <c r="A10" s="10">
        <f t="shared" si="0"/>
        <v>7</v>
      </c>
      <c r="B10" s="11" t="s">
        <v>28</v>
      </c>
      <c r="C10" s="12"/>
      <c r="D10" s="13" t="s">
        <v>29</v>
      </c>
      <c r="E10" s="14" t="s">
        <v>18</v>
      </c>
      <c r="F10" s="14">
        <v>2</v>
      </c>
      <c r="G10" s="15">
        <v>79.2</v>
      </c>
      <c r="H10" s="16">
        <f t="shared" si="1"/>
        <v>158.4</v>
      </c>
      <c r="I10" s="16"/>
      <c r="J10" s="16"/>
      <c r="K10" s="16"/>
      <c r="L10" s="16">
        <f t="shared" si="2"/>
        <v>0</v>
      </c>
      <c r="M10" s="15"/>
      <c r="N10" s="17"/>
    </row>
    <row r="11" s="1" customFormat="1" ht="36" customHeight="1" spans="1:14">
      <c r="A11" s="10">
        <f t="shared" si="0"/>
        <v>8</v>
      </c>
      <c r="B11" s="18" t="s">
        <v>30</v>
      </c>
      <c r="C11" s="19"/>
      <c r="D11" s="20" t="s">
        <v>31</v>
      </c>
      <c r="E11" s="21" t="s">
        <v>32</v>
      </c>
      <c r="F11" s="21">
        <v>28</v>
      </c>
      <c r="G11" s="22">
        <v>32.72</v>
      </c>
      <c r="H11" s="16">
        <f t="shared" si="1"/>
        <v>916.16</v>
      </c>
      <c r="I11" s="46"/>
      <c r="J11" s="46"/>
      <c r="K11" s="46"/>
      <c r="L11" s="16">
        <f t="shared" si="2"/>
        <v>0</v>
      </c>
      <c r="M11" s="22"/>
      <c r="N11" s="47"/>
    </row>
    <row r="12" s="1" customFormat="1" ht="36" customHeight="1" spans="1:14">
      <c r="A12" s="10">
        <f t="shared" si="0"/>
        <v>9</v>
      </c>
      <c r="B12" s="18" t="s">
        <v>30</v>
      </c>
      <c r="C12" s="19"/>
      <c r="D12" s="20" t="s">
        <v>33</v>
      </c>
      <c r="E12" s="21" t="s">
        <v>32</v>
      </c>
      <c r="F12" s="21">
        <v>28</v>
      </c>
      <c r="G12" s="22">
        <v>19.29</v>
      </c>
      <c r="H12" s="16">
        <f t="shared" si="1"/>
        <v>540.12</v>
      </c>
      <c r="I12" s="46"/>
      <c r="J12" s="46"/>
      <c r="K12" s="46"/>
      <c r="L12" s="16">
        <f t="shared" si="2"/>
        <v>0</v>
      </c>
      <c r="M12" s="22"/>
      <c r="N12" s="47"/>
    </row>
    <row r="13" s="1" customFormat="1" ht="41" customHeight="1" spans="1:14">
      <c r="A13" s="10">
        <f t="shared" si="0"/>
        <v>10</v>
      </c>
      <c r="B13" s="18" t="s">
        <v>34</v>
      </c>
      <c r="C13" s="19"/>
      <c r="D13" s="20" t="s">
        <v>35</v>
      </c>
      <c r="E13" s="21" t="s">
        <v>18</v>
      </c>
      <c r="F13" s="21">
        <v>2</v>
      </c>
      <c r="G13" s="22">
        <v>290</v>
      </c>
      <c r="H13" s="16">
        <f t="shared" si="1"/>
        <v>580</v>
      </c>
      <c r="I13" s="46"/>
      <c r="J13" s="46"/>
      <c r="K13" s="46"/>
      <c r="L13" s="16">
        <f t="shared" si="2"/>
        <v>0</v>
      </c>
      <c r="M13" s="22"/>
      <c r="N13" s="47"/>
    </row>
    <row r="14" ht="44" customHeight="1" spans="1:14">
      <c r="A14" s="10">
        <f t="shared" si="0"/>
        <v>11</v>
      </c>
      <c r="B14" s="23" t="s">
        <v>36</v>
      </c>
      <c r="C14" s="24"/>
      <c r="D14" s="25" t="s">
        <v>37</v>
      </c>
      <c r="E14" s="26" t="s">
        <v>18</v>
      </c>
      <c r="F14" s="26">
        <v>500</v>
      </c>
      <c r="G14" s="27">
        <v>1.75</v>
      </c>
      <c r="H14" s="16">
        <f t="shared" si="1"/>
        <v>875</v>
      </c>
      <c r="I14" s="48"/>
      <c r="J14" s="48"/>
      <c r="K14" s="48"/>
      <c r="L14" s="16">
        <f t="shared" si="2"/>
        <v>0</v>
      </c>
      <c r="M14" s="37"/>
      <c r="N14" s="49"/>
    </row>
    <row r="15" ht="51" customHeight="1" spans="1:14">
      <c r="A15" s="10">
        <f t="shared" ref="A15:A24" si="3">ROW()-3</f>
        <v>12</v>
      </c>
      <c r="B15" s="26" t="s">
        <v>38</v>
      </c>
      <c r="C15" s="28"/>
      <c r="D15" s="29" t="s">
        <v>39</v>
      </c>
      <c r="E15" s="26" t="s">
        <v>18</v>
      </c>
      <c r="F15" s="26">
        <v>1000</v>
      </c>
      <c r="G15" s="30">
        <v>1.9</v>
      </c>
      <c r="H15" s="16">
        <f t="shared" si="1"/>
        <v>1900</v>
      </c>
      <c r="I15" s="37"/>
      <c r="J15" s="37"/>
      <c r="K15" s="37"/>
      <c r="L15" s="16">
        <f t="shared" si="2"/>
        <v>0</v>
      </c>
      <c r="M15" s="37"/>
      <c r="N15" s="49"/>
    </row>
    <row r="16" ht="51" customHeight="1" spans="1:14">
      <c r="A16" s="10">
        <f t="shared" si="3"/>
        <v>13</v>
      </c>
      <c r="B16" s="26" t="s">
        <v>38</v>
      </c>
      <c r="C16" s="28"/>
      <c r="D16" s="29" t="s">
        <v>40</v>
      </c>
      <c r="E16" s="26" t="s">
        <v>18</v>
      </c>
      <c r="F16" s="26">
        <v>1000</v>
      </c>
      <c r="G16" s="30">
        <v>2.11</v>
      </c>
      <c r="H16" s="16">
        <f t="shared" si="1"/>
        <v>2110</v>
      </c>
      <c r="I16" s="37"/>
      <c r="J16" s="37"/>
      <c r="K16" s="37"/>
      <c r="L16" s="16">
        <f t="shared" si="2"/>
        <v>0</v>
      </c>
      <c r="M16" s="37"/>
      <c r="N16" s="49"/>
    </row>
    <row r="17" ht="51" customHeight="1" spans="1:14">
      <c r="A17" s="10">
        <f t="shared" si="3"/>
        <v>14</v>
      </c>
      <c r="B17" s="26" t="s">
        <v>41</v>
      </c>
      <c r="C17" s="28"/>
      <c r="D17" s="29" t="s">
        <v>39</v>
      </c>
      <c r="E17" s="26" t="s">
        <v>18</v>
      </c>
      <c r="F17" s="26">
        <v>1000</v>
      </c>
      <c r="G17" s="30">
        <v>1.9</v>
      </c>
      <c r="H17" s="16">
        <f t="shared" si="1"/>
        <v>1900</v>
      </c>
      <c r="I17" s="37"/>
      <c r="J17" s="37"/>
      <c r="K17" s="37"/>
      <c r="L17" s="16">
        <f t="shared" si="2"/>
        <v>0</v>
      </c>
      <c r="M17" s="37"/>
      <c r="N17" s="49"/>
    </row>
    <row r="18" ht="51" customHeight="1" spans="1:14">
      <c r="A18" s="10">
        <f t="shared" si="3"/>
        <v>15</v>
      </c>
      <c r="B18" s="26" t="s">
        <v>41</v>
      </c>
      <c r="C18" s="28"/>
      <c r="D18" s="29" t="s">
        <v>40</v>
      </c>
      <c r="E18" s="26" t="s">
        <v>18</v>
      </c>
      <c r="F18" s="26">
        <v>1000</v>
      </c>
      <c r="G18" s="30">
        <v>2.11</v>
      </c>
      <c r="H18" s="16">
        <f t="shared" si="1"/>
        <v>2110</v>
      </c>
      <c r="I18" s="37"/>
      <c r="J18" s="37"/>
      <c r="K18" s="37"/>
      <c r="L18" s="16">
        <f t="shared" si="2"/>
        <v>0</v>
      </c>
      <c r="M18" s="37"/>
      <c r="N18" s="49"/>
    </row>
    <row r="19" ht="51" customHeight="1" spans="1:14">
      <c r="A19" s="10">
        <f t="shared" si="3"/>
        <v>16</v>
      </c>
      <c r="B19" s="31" t="s">
        <v>42</v>
      </c>
      <c r="C19" s="32"/>
      <c r="D19" s="33" t="s">
        <v>43</v>
      </c>
      <c r="E19" s="31" t="s">
        <v>18</v>
      </c>
      <c r="F19" s="31">
        <v>61</v>
      </c>
      <c r="G19" s="34">
        <v>5.27</v>
      </c>
      <c r="H19" s="16">
        <f t="shared" si="1"/>
        <v>321.47</v>
      </c>
      <c r="I19" s="50"/>
      <c r="J19" s="50"/>
      <c r="K19" s="50"/>
      <c r="L19" s="16">
        <f t="shared" si="2"/>
        <v>0</v>
      </c>
      <c r="M19" s="37"/>
      <c r="N19" s="49"/>
    </row>
    <row r="20" ht="51" customHeight="1" spans="1:14">
      <c r="A20" s="10">
        <f t="shared" si="3"/>
        <v>17</v>
      </c>
      <c r="B20" s="19" t="s">
        <v>44</v>
      </c>
      <c r="C20" s="35"/>
      <c r="D20" s="36" t="s">
        <v>45</v>
      </c>
      <c r="E20" s="19" t="s">
        <v>46</v>
      </c>
      <c r="F20" s="19">
        <v>15</v>
      </c>
      <c r="G20" s="37">
        <v>3.34</v>
      </c>
      <c r="H20" s="16">
        <f t="shared" si="1"/>
        <v>50.1</v>
      </c>
      <c r="I20" s="51"/>
      <c r="J20" s="51"/>
      <c r="K20" s="51"/>
      <c r="L20" s="16">
        <f t="shared" si="2"/>
        <v>0</v>
      </c>
      <c r="M20" s="37"/>
      <c r="N20" s="49"/>
    </row>
    <row r="21" ht="51" customHeight="1" spans="1:16">
      <c r="A21" s="10">
        <f t="shared" si="3"/>
        <v>18</v>
      </c>
      <c r="B21" s="19" t="s">
        <v>47</v>
      </c>
      <c r="C21" s="35"/>
      <c r="D21" s="36" t="s">
        <v>48</v>
      </c>
      <c r="E21" s="19" t="s">
        <v>32</v>
      </c>
      <c r="F21" s="19">
        <v>776</v>
      </c>
      <c r="G21" s="37">
        <v>1.16</v>
      </c>
      <c r="H21" s="16">
        <f t="shared" si="1"/>
        <v>900.16</v>
      </c>
      <c r="I21" s="51"/>
      <c r="J21" s="51"/>
      <c r="K21" s="51"/>
      <c r="L21" s="16">
        <f t="shared" si="2"/>
        <v>0</v>
      </c>
      <c r="M21" s="37"/>
      <c r="N21" s="49"/>
      <c r="P21" s="52"/>
    </row>
    <row r="22" ht="51" customHeight="1" spans="1:14">
      <c r="A22" s="10">
        <f t="shared" si="3"/>
        <v>19</v>
      </c>
      <c r="B22" s="19" t="s">
        <v>47</v>
      </c>
      <c r="C22" s="35"/>
      <c r="D22" s="36" t="s">
        <v>49</v>
      </c>
      <c r="E22" s="19" t="s">
        <v>32</v>
      </c>
      <c r="F22" s="19">
        <v>3105</v>
      </c>
      <c r="G22" s="37">
        <v>0.79</v>
      </c>
      <c r="H22" s="16">
        <f t="shared" si="1"/>
        <v>2452.95</v>
      </c>
      <c r="I22" s="51"/>
      <c r="J22" s="51"/>
      <c r="K22" s="51"/>
      <c r="L22" s="16">
        <f t="shared" si="2"/>
        <v>0</v>
      </c>
      <c r="M22" s="37"/>
      <c r="N22" s="49"/>
    </row>
    <row r="23" ht="51" customHeight="1" spans="1:14">
      <c r="A23" s="10">
        <f t="shared" si="3"/>
        <v>20</v>
      </c>
      <c r="B23" s="19" t="s">
        <v>47</v>
      </c>
      <c r="C23" s="35"/>
      <c r="D23" s="36" t="s">
        <v>50</v>
      </c>
      <c r="E23" s="19" t="s">
        <v>32</v>
      </c>
      <c r="F23" s="19">
        <v>776</v>
      </c>
      <c r="G23" s="37">
        <v>1.21</v>
      </c>
      <c r="H23" s="16">
        <f t="shared" si="1"/>
        <v>938.96</v>
      </c>
      <c r="I23" s="51"/>
      <c r="J23" s="51"/>
      <c r="K23" s="51"/>
      <c r="L23" s="16">
        <f t="shared" si="2"/>
        <v>0</v>
      </c>
      <c r="M23" s="37"/>
      <c r="N23" s="49"/>
    </row>
    <row r="24" ht="51" customHeight="1" spans="1:14">
      <c r="A24" s="10">
        <f t="shared" si="3"/>
        <v>21</v>
      </c>
      <c r="B24" s="19" t="s">
        <v>47</v>
      </c>
      <c r="C24" s="35"/>
      <c r="D24" s="36" t="s">
        <v>51</v>
      </c>
      <c r="E24" s="19" t="s">
        <v>32</v>
      </c>
      <c r="F24" s="19">
        <v>494</v>
      </c>
      <c r="G24" s="37">
        <v>0.79</v>
      </c>
      <c r="H24" s="16">
        <f t="shared" si="1"/>
        <v>390.26</v>
      </c>
      <c r="I24" s="51"/>
      <c r="J24" s="51"/>
      <c r="K24" s="51"/>
      <c r="L24" s="16">
        <f t="shared" si="2"/>
        <v>0</v>
      </c>
      <c r="M24" s="37"/>
      <c r="N24" s="49"/>
    </row>
    <row r="25" ht="51" customHeight="1" spans="1:14">
      <c r="A25" s="10">
        <f t="shared" ref="A25:A34" si="4">ROW()-3</f>
        <v>22</v>
      </c>
      <c r="B25" s="19" t="s">
        <v>52</v>
      </c>
      <c r="C25" s="35"/>
      <c r="D25" s="36" t="s">
        <v>53</v>
      </c>
      <c r="E25" s="19" t="s">
        <v>32</v>
      </c>
      <c r="F25" s="19">
        <v>288</v>
      </c>
      <c r="G25" s="37">
        <v>0.42</v>
      </c>
      <c r="H25" s="16">
        <f t="shared" si="1"/>
        <v>120.96</v>
      </c>
      <c r="I25" s="51"/>
      <c r="J25" s="51"/>
      <c r="K25" s="51"/>
      <c r="L25" s="16">
        <f t="shared" si="2"/>
        <v>0</v>
      </c>
      <c r="M25" s="37"/>
      <c r="N25" s="49"/>
    </row>
    <row r="26" ht="51" customHeight="1" spans="1:14">
      <c r="A26" s="10">
        <f t="shared" si="4"/>
        <v>23</v>
      </c>
      <c r="B26" s="19" t="s">
        <v>52</v>
      </c>
      <c r="C26" s="35"/>
      <c r="D26" s="36" t="s">
        <v>54</v>
      </c>
      <c r="E26" s="19" t="s">
        <v>32</v>
      </c>
      <c r="F26" s="19">
        <v>1152</v>
      </c>
      <c r="G26" s="37">
        <v>0.27</v>
      </c>
      <c r="H26" s="16">
        <f t="shared" si="1"/>
        <v>311.04</v>
      </c>
      <c r="I26" s="51"/>
      <c r="J26" s="51"/>
      <c r="K26" s="51"/>
      <c r="L26" s="16">
        <f t="shared" si="2"/>
        <v>0</v>
      </c>
      <c r="M26" s="37"/>
      <c r="N26" s="49"/>
    </row>
    <row r="27" ht="51" customHeight="1" spans="1:14">
      <c r="A27" s="10">
        <f t="shared" si="4"/>
        <v>24</v>
      </c>
      <c r="B27" s="19" t="s">
        <v>52</v>
      </c>
      <c r="C27" s="35"/>
      <c r="D27" s="36" t="s">
        <v>55</v>
      </c>
      <c r="E27" s="19" t="s">
        <v>32</v>
      </c>
      <c r="F27" s="19">
        <v>288</v>
      </c>
      <c r="G27" s="37">
        <v>0.4</v>
      </c>
      <c r="H27" s="16">
        <f t="shared" si="1"/>
        <v>115.2</v>
      </c>
      <c r="I27" s="51"/>
      <c r="J27" s="51"/>
      <c r="K27" s="51"/>
      <c r="L27" s="16">
        <f t="shared" si="2"/>
        <v>0</v>
      </c>
      <c r="M27" s="37"/>
      <c r="N27" s="49"/>
    </row>
    <row r="28" ht="51" customHeight="1" spans="1:14">
      <c r="A28" s="10">
        <f t="shared" si="4"/>
        <v>25</v>
      </c>
      <c r="B28" s="19" t="s">
        <v>52</v>
      </c>
      <c r="C28" s="35"/>
      <c r="D28" s="36" t="s">
        <v>56</v>
      </c>
      <c r="E28" s="19" t="s">
        <v>32</v>
      </c>
      <c r="F28" s="19">
        <v>70</v>
      </c>
      <c r="G28" s="37">
        <v>0.27</v>
      </c>
      <c r="H28" s="16">
        <f t="shared" si="1"/>
        <v>18.9</v>
      </c>
      <c r="I28" s="51"/>
      <c r="J28" s="51"/>
      <c r="K28" s="51"/>
      <c r="L28" s="16">
        <f t="shared" si="2"/>
        <v>0</v>
      </c>
      <c r="M28" s="37"/>
      <c r="N28" s="49"/>
    </row>
    <row r="29" s="1" customFormat="1" ht="45" customHeight="1" spans="1:14">
      <c r="A29" s="10">
        <f t="shared" si="4"/>
        <v>26</v>
      </c>
      <c r="B29" s="18" t="s">
        <v>57</v>
      </c>
      <c r="C29" s="19" t="s">
        <v>58</v>
      </c>
      <c r="D29" s="20" t="s">
        <v>59</v>
      </c>
      <c r="E29" s="21" t="s">
        <v>18</v>
      </c>
      <c r="F29" s="21">
        <v>208</v>
      </c>
      <c r="G29" s="22">
        <v>0.53</v>
      </c>
      <c r="H29" s="16">
        <f t="shared" si="1"/>
        <v>110.24</v>
      </c>
      <c r="I29" s="46"/>
      <c r="J29" s="46"/>
      <c r="K29" s="46"/>
      <c r="L29" s="16">
        <f t="shared" si="2"/>
        <v>0</v>
      </c>
      <c r="M29" s="22"/>
      <c r="N29" s="53"/>
    </row>
    <row r="30" s="1" customFormat="1" ht="45" customHeight="1" spans="1:14">
      <c r="A30" s="10">
        <f t="shared" si="4"/>
        <v>27</v>
      </c>
      <c r="B30" s="18" t="s">
        <v>60</v>
      </c>
      <c r="C30" s="19" t="s">
        <v>61</v>
      </c>
      <c r="D30" s="20" t="s">
        <v>62</v>
      </c>
      <c r="E30" s="21" t="s">
        <v>18</v>
      </c>
      <c r="F30" s="21">
        <v>23</v>
      </c>
      <c r="G30" s="22">
        <v>6.37</v>
      </c>
      <c r="H30" s="16">
        <f t="shared" si="1"/>
        <v>146.51</v>
      </c>
      <c r="I30" s="46"/>
      <c r="J30" s="46"/>
      <c r="K30" s="46"/>
      <c r="L30" s="16">
        <f t="shared" si="2"/>
        <v>0</v>
      </c>
      <c r="M30" s="22"/>
      <c r="N30" s="47"/>
    </row>
    <row r="31" s="1" customFormat="1" ht="45" customHeight="1" spans="1:14">
      <c r="A31" s="10">
        <f t="shared" si="4"/>
        <v>28</v>
      </c>
      <c r="B31" s="18" t="s">
        <v>63</v>
      </c>
      <c r="C31" s="19" t="s">
        <v>64</v>
      </c>
      <c r="D31" s="20" t="s">
        <v>65</v>
      </c>
      <c r="E31" s="21" t="s">
        <v>18</v>
      </c>
      <c r="F31" s="21">
        <v>15</v>
      </c>
      <c r="G31" s="22">
        <v>12.36</v>
      </c>
      <c r="H31" s="16">
        <f t="shared" si="1"/>
        <v>185.4</v>
      </c>
      <c r="I31" s="46"/>
      <c r="J31" s="46"/>
      <c r="K31" s="46"/>
      <c r="L31" s="16">
        <f t="shared" si="2"/>
        <v>0</v>
      </c>
      <c r="M31" s="22"/>
      <c r="N31" s="53"/>
    </row>
    <row r="32" s="1" customFormat="1" ht="45" customHeight="1" spans="1:14">
      <c r="A32" s="10">
        <f t="shared" si="4"/>
        <v>29</v>
      </c>
      <c r="B32" s="18" t="s">
        <v>66</v>
      </c>
      <c r="C32" s="19" t="s">
        <v>61</v>
      </c>
      <c r="D32" s="20" t="s">
        <v>67</v>
      </c>
      <c r="E32" s="21" t="s">
        <v>18</v>
      </c>
      <c r="F32" s="21">
        <v>16</v>
      </c>
      <c r="G32" s="22">
        <v>5</v>
      </c>
      <c r="H32" s="16">
        <f t="shared" si="1"/>
        <v>80</v>
      </c>
      <c r="I32" s="46"/>
      <c r="J32" s="46"/>
      <c r="K32" s="46"/>
      <c r="L32" s="16">
        <f t="shared" si="2"/>
        <v>0</v>
      </c>
      <c r="M32" s="22"/>
      <c r="N32" s="53"/>
    </row>
    <row r="33" s="1" customFormat="1" ht="45" customHeight="1" spans="1:14">
      <c r="A33" s="10">
        <f t="shared" si="4"/>
        <v>30</v>
      </c>
      <c r="B33" s="18" t="s">
        <v>66</v>
      </c>
      <c r="C33" s="19" t="s">
        <v>61</v>
      </c>
      <c r="D33" s="20" t="s">
        <v>68</v>
      </c>
      <c r="E33" s="21" t="s">
        <v>18</v>
      </c>
      <c r="F33" s="21">
        <v>62</v>
      </c>
      <c r="G33" s="22">
        <v>4.04</v>
      </c>
      <c r="H33" s="16">
        <f t="shared" si="1"/>
        <v>250.48</v>
      </c>
      <c r="I33" s="46"/>
      <c r="J33" s="46"/>
      <c r="K33" s="46"/>
      <c r="L33" s="16">
        <f t="shared" si="2"/>
        <v>0</v>
      </c>
      <c r="M33" s="22"/>
      <c r="N33" s="53"/>
    </row>
    <row r="34" s="1" customFormat="1" ht="45" customHeight="1" spans="1:14">
      <c r="A34" s="10">
        <f t="shared" si="4"/>
        <v>31</v>
      </c>
      <c r="B34" s="18" t="s">
        <v>69</v>
      </c>
      <c r="C34" s="19" t="s">
        <v>61</v>
      </c>
      <c r="D34" s="20" t="s">
        <v>70</v>
      </c>
      <c r="E34" s="21" t="s">
        <v>18</v>
      </c>
      <c r="F34" s="21">
        <v>5</v>
      </c>
      <c r="G34" s="22">
        <v>19.14</v>
      </c>
      <c r="H34" s="16">
        <f t="shared" si="1"/>
        <v>95.7</v>
      </c>
      <c r="I34" s="46"/>
      <c r="J34" s="46"/>
      <c r="K34" s="46"/>
      <c r="L34" s="16">
        <f t="shared" si="2"/>
        <v>0</v>
      </c>
      <c r="M34" s="22"/>
      <c r="N34" s="47"/>
    </row>
    <row r="35" s="1" customFormat="1" ht="45" customHeight="1" spans="1:14">
      <c r="A35" s="10">
        <f t="shared" ref="A35:A44" si="5">ROW()-3</f>
        <v>32</v>
      </c>
      <c r="B35" s="18" t="s">
        <v>71</v>
      </c>
      <c r="C35" s="19" t="s">
        <v>61</v>
      </c>
      <c r="D35" s="20" t="s">
        <v>72</v>
      </c>
      <c r="E35" s="21" t="s">
        <v>18</v>
      </c>
      <c r="F35" s="21">
        <v>5</v>
      </c>
      <c r="G35" s="22">
        <v>44.57</v>
      </c>
      <c r="H35" s="16">
        <f t="shared" si="1"/>
        <v>222.85</v>
      </c>
      <c r="I35" s="46"/>
      <c r="J35" s="46"/>
      <c r="K35" s="46"/>
      <c r="L35" s="16">
        <f t="shared" si="2"/>
        <v>0</v>
      </c>
      <c r="M35" s="22"/>
      <c r="N35" s="47"/>
    </row>
    <row r="36" s="1" customFormat="1" ht="46" customHeight="1" spans="1:14">
      <c r="A36" s="10">
        <f t="shared" si="5"/>
        <v>33</v>
      </c>
      <c r="B36" s="18" t="s">
        <v>73</v>
      </c>
      <c r="C36" s="19" t="s">
        <v>61</v>
      </c>
      <c r="D36" s="20" t="s">
        <v>74</v>
      </c>
      <c r="E36" s="21" t="s">
        <v>18</v>
      </c>
      <c r="F36" s="21">
        <v>37</v>
      </c>
      <c r="G36" s="22">
        <v>17.52</v>
      </c>
      <c r="H36" s="16">
        <f t="shared" si="1"/>
        <v>648.24</v>
      </c>
      <c r="I36" s="46"/>
      <c r="J36" s="46"/>
      <c r="K36" s="46"/>
      <c r="L36" s="16">
        <f t="shared" si="2"/>
        <v>0</v>
      </c>
      <c r="M36" s="22"/>
      <c r="N36" s="47"/>
    </row>
    <row r="37" s="1" customFormat="1" ht="48" customHeight="1" spans="1:14">
      <c r="A37" s="10">
        <f t="shared" si="5"/>
        <v>34</v>
      </c>
      <c r="B37" s="18" t="s">
        <v>75</v>
      </c>
      <c r="C37" s="19" t="s">
        <v>76</v>
      </c>
      <c r="D37" s="20" t="s">
        <v>77</v>
      </c>
      <c r="E37" s="21" t="s">
        <v>18</v>
      </c>
      <c r="F37" s="21">
        <v>10</v>
      </c>
      <c r="G37" s="22">
        <v>3.53</v>
      </c>
      <c r="H37" s="16">
        <f t="shared" ref="H37:H68" si="6">ROUND(F37*G37,2)</f>
        <v>35.3</v>
      </c>
      <c r="I37" s="46"/>
      <c r="J37" s="46"/>
      <c r="K37" s="46"/>
      <c r="L37" s="16">
        <f t="shared" ref="L37:L68" si="7">ROUND(F37*K37,2)</f>
        <v>0</v>
      </c>
      <c r="M37" s="22"/>
      <c r="N37" s="47"/>
    </row>
    <row r="38" s="1" customFormat="1" ht="45" customHeight="1" spans="1:14">
      <c r="A38" s="10">
        <f t="shared" si="5"/>
        <v>35</v>
      </c>
      <c r="B38" s="38" t="s">
        <v>78</v>
      </c>
      <c r="C38" s="38" t="s">
        <v>61</v>
      </c>
      <c r="D38" s="39" t="s">
        <v>79</v>
      </c>
      <c r="E38" s="40" t="s">
        <v>18</v>
      </c>
      <c r="F38" s="40">
        <v>615</v>
      </c>
      <c r="G38" s="41">
        <v>0.51</v>
      </c>
      <c r="H38" s="16">
        <f t="shared" si="6"/>
        <v>313.65</v>
      </c>
      <c r="I38" s="54"/>
      <c r="J38" s="54"/>
      <c r="K38" s="54"/>
      <c r="L38" s="16">
        <f t="shared" si="7"/>
        <v>0</v>
      </c>
      <c r="M38" s="41"/>
      <c r="N38" s="53"/>
    </row>
    <row r="39" s="1" customFormat="1" ht="45" customHeight="1" spans="1:14">
      <c r="A39" s="10">
        <f t="shared" si="5"/>
        <v>36</v>
      </c>
      <c r="B39" s="18" t="s">
        <v>80</v>
      </c>
      <c r="C39" s="19" t="s">
        <v>81</v>
      </c>
      <c r="D39" s="20" t="s">
        <v>82</v>
      </c>
      <c r="E39" s="21" t="s">
        <v>83</v>
      </c>
      <c r="F39" s="21">
        <v>5</v>
      </c>
      <c r="G39" s="22">
        <v>15.16</v>
      </c>
      <c r="H39" s="16">
        <f t="shared" si="6"/>
        <v>75.8</v>
      </c>
      <c r="I39" s="46"/>
      <c r="J39" s="46"/>
      <c r="K39" s="46"/>
      <c r="L39" s="16">
        <f t="shared" si="7"/>
        <v>0</v>
      </c>
      <c r="M39" s="22"/>
      <c r="N39" s="53"/>
    </row>
    <row r="40" s="1" customFormat="1" ht="45" customHeight="1" spans="1:14">
      <c r="A40" s="10">
        <f t="shared" si="5"/>
        <v>37</v>
      </c>
      <c r="B40" s="18" t="s">
        <v>78</v>
      </c>
      <c r="C40" s="19" t="s">
        <v>61</v>
      </c>
      <c r="D40" s="20" t="s">
        <v>84</v>
      </c>
      <c r="E40" s="21" t="s">
        <v>18</v>
      </c>
      <c r="F40" s="21">
        <v>459</v>
      </c>
      <c r="G40" s="22">
        <v>2.24</v>
      </c>
      <c r="H40" s="16">
        <f t="shared" si="6"/>
        <v>1028.16</v>
      </c>
      <c r="I40" s="46"/>
      <c r="J40" s="46"/>
      <c r="K40" s="46"/>
      <c r="L40" s="16">
        <f t="shared" si="7"/>
        <v>0</v>
      </c>
      <c r="M40" s="22"/>
      <c r="N40" s="53"/>
    </row>
    <row r="41" s="1" customFormat="1" ht="45" customHeight="1" spans="1:14">
      <c r="A41" s="10">
        <f t="shared" si="5"/>
        <v>38</v>
      </c>
      <c r="B41" s="18" t="s">
        <v>78</v>
      </c>
      <c r="C41" s="19" t="s">
        <v>85</v>
      </c>
      <c r="D41" s="20" t="s">
        <v>86</v>
      </c>
      <c r="E41" s="21" t="s">
        <v>18</v>
      </c>
      <c r="F41" s="21">
        <v>28</v>
      </c>
      <c r="G41" s="22">
        <v>1.12</v>
      </c>
      <c r="H41" s="16">
        <f t="shared" si="6"/>
        <v>31.36</v>
      </c>
      <c r="I41" s="46"/>
      <c r="J41" s="46"/>
      <c r="K41" s="46"/>
      <c r="L41" s="16">
        <f t="shared" si="7"/>
        <v>0</v>
      </c>
      <c r="M41" s="22"/>
      <c r="N41" s="53"/>
    </row>
    <row r="42" s="1" customFormat="1" ht="45" customHeight="1" spans="1:14">
      <c r="A42" s="10">
        <f t="shared" si="5"/>
        <v>39</v>
      </c>
      <c r="B42" s="18" t="s">
        <v>87</v>
      </c>
      <c r="C42" s="19" t="s">
        <v>88</v>
      </c>
      <c r="D42" s="20" t="s">
        <v>89</v>
      </c>
      <c r="E42" s="21" t="s">
        <v>18</v>
      </c>
      <c r="F42" s="21">
        <v>5</v>
      </c>
      <c r="G42" s="22">
        <v>5.89</v>
      </c>
      <c r="H42" s="16">
        <f t="shared" si="6"/>
        <v>29.45</v>
      </c>
      <c r="I42" s="46"/>
      <c r="J42" s="46"/>
      <c r="K42" s="46"/>
      <c r="L42" s="16">
        <f t="shared" si="7"/>
        <v>0</v>
      </c>
      <c r="M42" s="22"/>
      <c r="N42" s="47"/>
    </row>
    <row r="43" s="1" customFormat="1" ht="45" customHeight="1" spans="1:14">
      <c r="A43" s="10">
        <f t="shared" si="5"/>
        <v>40</v>
      </c>
      <c r="B43" s="18" t="s">
        <v>90</v>
      </c>
      <c r="C43" s="19" t="s">
        <v>61</v>
      </c>
      <c r="D43" s="20" t="s">
        <v>91</v>
      </c>
      <c r="E43" s="21" t="s">
        <v>18</v>
      </c>
      <c r="F43" s="21">
        <v>41</v>
      </c>
      <c r="G43" s="22">
        <v>13.52</v>
      </c>
      <c r="H43" s="16">
        <f t="shared" si="6"/>
        <v>554.32</v>
      </c>
      <c r="I43" s="46"/>
      <c r="J43" s="46"/>
      <c r="K43" s="46"/>
      <c r="L43" s="16">
        <f t="shared" si="7"/>
        <v>0</v>
      </c>
      <c r="M43" s="22"/>
      <c r="N43" s="53"/>
    </row>
    <row r="44" s="1" customFormat="1" ht="45" customHeight="1" spans="1:14">
      <c r="A44" s="10">
        <f t="shared" si="5"/>
        <v>41</v>
      </c>
      <c r="B44" s="18" t="s">
        <v>90</v>
      </c>
      <c r="C44" s="19" t="s">
        <v>61</v>
      </c>
      <c r="D44" s="20" t="s">
        <v>92</v>
      </c>
      <c r="E44" s="21" t="s">
        <v>18</v>
      </c>
      <c r="F44" s="21">
        <v>18</v>
      </c>
      <c r="G44" s="22">
        <v>12.86</v>
      </c>
      <c r="H44" s="16">
        <f t="shared" si="6"/>
        <v>231.48</v>
      </c>
      <c r="I44" s="46"/>
      <c r="J44" s="46"/>
      <c r="K44" s="46"/>
      <c r="L44" s="16">
        <f t="shared" si="7"/>
        <v>0</v>
      </c>
      <c r="M44" s="22"/>
      <c r="N44" s="53"/>
    </row>
    <row r="45" s="1" customFormat="1" ht="45" customHeight="1" spans="1:14">
      <c r="A45" s="10">
        <f t="shared" ref="A45:A54" si="8">ROW()-3</f>
        <v>42</v>
      </c>
      <c r="B45" s="18" t="s">
        <v>90</v>
      </c>
      <c r="C45" s="19" t="s">
        <v>81</v>
      </c>
      <c r="D45" s="20" t="s">
        <v>93</v>
      </c>
      <c r="E45" s="21" t="s">
        <v>18</v>
      </c>
      <c r="F45" s="21">
        <v>10</v>
      </c>
      <c r="G45" s="22">
        <v>14.29</v>
      </c>
      <c r="H45" s="16">
        <f t="shared" si="6"/>
        <v>142.9</v>
      </c>
      <c r="I45" s="46"/>
      <c r="J45" s="46"/>
      <c r="K45" s="46"/>
      <c r="L45" s="16">
        <f t="shared" si="7"/>
        <v>0</v>
      </c>
      <c r="M45" s="22"/>
      <c r="N45" s="47"/>
    </row>
    <row r="46" s="1" customFormat="1" ht="45" customHeight="1" spans="1:14">
      <c r="A46" s="10">
        <f t="shared" si="8"/>
        <v>43</v>
      </c>
      <c r="B46" s="18" t="s">
        <v>94</v>
      </c>
      <c r="C46" s="19" t="s">
        <v>81</v>
      </c>
      <c r="D46" s="20" t="s">
        <v>95</v>
      </c>
      <c r="E46" s="21" t="s">
        <v>96</v>
      </c>
      <c r="F46" s="21">
        <v>29</v>
      </c>
      <c r="G46" s="22">
        <v>2.96</v>
      </c>
      <c r="H46" s="16">
        <f t="shared" si="6"/>
        <v>85.84</v>
      </c>
      <c r="I46" s="46"/>
      <c r="J46" s="46"/>
      <c r="K46" s="46"/>
      <c r="L46" s="16">
        <f t="shared" si="7"/>
        <v>0</v>
      </c>
      <c r="M46" s="22"/>
      <c r="N46" s="53"/>
    </row>
    <row r="47" s="1" customFormat="1" ht="45" customHeight="1" spans="1:14">
      <c r="A47" s="10">
        <f t="shared" si="8"/>
        <v>44</v>
      </c>
      <c r="B47" s="18" t="s">
        <v>97</v>
      </c>
      <c r="C47" s="19" t="s">
        <v>61</v>
      </c>
      <c r="D47" s="20" t="s">
        <v>98</v>
      </c>
      <c r="E47" s="21" t="s">
        <v>96</v>
      </c>
      <c r="F47" s="21">
        <v>56</v>
      </c>
      <c r="G47" s="22">
        <v>1.39</v>
      </c>
      <c r="H47" s="16">
        <f t="shared" si="6"/>
        <v>77.84</v>
      </c>
      <c r="I47" s="46"/>
      <c r="J47" s="46"/>
      <c r="K47" s="46"/>
      <c r="L47" s="16">
        <f t="shared" si="7"/>
        <v>0</v>
      </c>
      <c r="M47" s="22"/>
      <c r="N47" s="53"/>
    </row>
    <row r="48" s="1" customFormat="1" ht="45" customHeight="1" spans="1:14">
      <c r="A48" s="10">
        <f t="shared" si="8"/>
        <v>45</v>
      </c>
      <c r="B48" s="18" t="s">
        <v>99</v>
      </c>
      <c r="C48" s="19" t="s">
        <v>61</v>
      </c>
      <c r="D48" s="20" t="s">
        <v>100</v>
      </c>
      <c r="E48" s="21" t="s">
        <v>23</v>
      </c>
      <c r="F48" s="21">
        <v>435</v>
      </c>
      <c r="G48" s="22">
        <v>1.13</v>
      </c>
      <c r="H48" s="16">
        <f t="shared" si="6"/>
        <v>491.55</v>
      </c>
      <c r="I48" s="46"/>
      <c r="J48" s="46"/>
      <c r="K48" s="46"/>
      <c r="L48" s="16">
        <f t="shared" si="7"/>
        <v>0</v>
      </c>
      <c r="M48" s="22"/>
      <c r="N48" s="53"/>
    </row>
    <row r="49" s="1" customFormat="1" ht="45" customHeight="1" spans="1:14">
      <c r="A49" s="10">
        <f t="shared" si="8"/>
        <v>46</v>
      </c>
      <c r="B49" s="18" t="s">
        <v>101</v>
      </c>
      <c r="C49" s="19" t="s">
        <v>61</v>
      </c>
      <c r="D49" s="20" t="s">
        <v>102</v>
      </c>
      <c r="E49" s="21" t="s">
        <v>18</v>
      </c>
      <c r="F49" s="21">
        <v>29</v>
      </c>
      <c r="G49" s="22">
        <v>9.52</v>
      </c>
      <c r="H49" s="16">
        <f t="shared" si="6"/>
        <v>276.08</v>
      </c>
      <c r="I49" s="46"/>
      <c r="J49" s="46"/>
      <c r="K49" s="46"/>
      <c r="L49" s="16">
        <f t="shared" si="7"/>
        <v>0</v>
      </c>
      <c r="M49" s="22"/>
      <c r="N49" s="47"/>
    </row>
    <row r="50" s="1" customFormat="1" ht="45" customHeight="1" spans="1:14">
      <c r="A50" s="10">
        <f t="shared" si="8"/>
        <v>47</v>
      </c>
      <c r="B50" s="18" t="s">
        <v>101</v>
      </c>
      <c r="C50" s="19" t="s">
        <v>61</v>
      </c>
      <c r="D50" s="20" t="s">
        <v>103</v>
      </c>
      <c r="E50" s="21" t="s">
        <v>18</v>
      </c>
      <c r="F50" s="21">
        <v>15</v>
      </c>
      <c r="G50" s="22">
        <v>7.63</v>
      </c>
      <c r="H50" s="16">
        <f t="shared" si="6"/>
        <v>114.45</v>
      </c>
      <c r="I50" s="46"/>
      <c r="J50" s="46"/>
      <c r="K50" s="46"/>
      <c r="L50" s="16">
        <f t="shared" si="7"/>
        <v>0</v>
      </c>
      <c r="M50" s="22"/>
      <c r="N50" s="47"/>
    </row>
    <row r="51" s="1" customFormat="1" ht="45" customHeight="1" spans="1:14">
      <c r="A51" s="10">
        <f t="shared" si="8"/>
        <v>48</v>
      </c>
      <c r="B51" s="18" t="s">
        <v>104</v>
      </c>
      <c r="C51" s="19" t="s">
        <v>105</v>
      </c>
      <c r="D51" s="20" t="s">
        <v>106</v>
      </c>
      <c r="E51" s="21" t="s">
        <v>18</v>
      </c>
      <c r="F51" s="21">
        <v>16</v>
      </c>
      <c r="G51" s="22">
        <v>83.87</v>
      </c>
      <c r="H51" s="16">
        <f t="shared" si="6"/>
        <v>1341.92</v>
      </c>
      <c r="I51" s="46"/>
      <c r="J51" s="46"/>
      <c r="K51" s="46"/>
      <c r="L51" s="16">
        <f t="shared" si="7"/>
        <v>0</v>
      </c>
      <c r="M51" s="22"/>
      <c r="N51" s="53"/>
    </row>
    <row r="52" s="1" customFormat="1" ht="45" customHeight="1" spans="1:14">
      <c r="A52" s="10">
        <f t="shared" si="8"/>
        <v>49</v>
      </c>
      <c r="B52" s="38" t="s">
        <v>104</v>
      </c>
      <c r="C52" s="38" t="s">
        <v>61</v>
      </c>
      <c r="D52" s="39" t="s">
        <v>107</v>
      </c>
      <c r="E52" s="40" t="s">
        <v>18</v>
      </c>
      <c r="F52" s="40">
        <v>36</v>
      </c>
      <c r="G52" s="41">
        <v>24</v>
      </c>
      <c r="H52" s="16">
        <f t="shared" si="6"/>
        <v>864</v>
      </c>
      <c r="I52" s="54"/>
      <c r="J52" s="54"/>
      <c r="K52" s="54"/>
      <c r="L52" s="16">
        <f t="shared" si="7"/>
        <v>0</v>
      </c>
      <c r="M52" s="41"/>
      <c r="N52" s="47"/>
    </row>
    <row r="53" s="1" customFormat="1" ht="45" customHeight="1" spans="1:14">
      <c r="A53" s="10">
        <f t="shared" si="8"/>
        <v>50</v>
      </c>
      <c r="B53" s="18" t="s">
        <v>108</v>
      </c>
      <c r="C53" s="19" t="s">
        <v>109</v>
      </c>
      <c r="D53" s="20" t="s">
        <v>110</v>
      </c>
      <c r="E53" s="21" t="s">
        <v>96</v>
      </c>
      <c r="F53" s="21">
        <v>211</v>
      </c>
      <c r="G53" s="22">
        <v>1.44</v>
      </c>
      <c r="H53" s="16">
        <f t="shared" si="6"/>
        <v>303.84</v>
      </c>
      <c r="I53" s="46"/>
      <c r="J53" s="46"/>
      <c r="K53" s="46"/>
      <c r="L53" s="16">
        <f t="shared" si="7"/>
        <v>0</v>
      </c>
      <c r="M53" s="22"/>
      <c r="N53" s="53"/>
    </row>
    <row r="54" s="1" customFormat="1" ht="45" customHeight="1" spans="1:14">
      <c r="A54" s="10">
        <f t="shared" si="8"/>
        <v>51</v>
      </c>
      <c r="B54" s="18" t="s">
        <v>111</v>
      </c>
      <c r="C54" s="19" t="s">
        <v>112</v>
      </c>
      <c r="D54" s="20" t="s">
        <v>113</v>
      </c>
      <c r="E54" s="21" t="s">
        <v>46</v>
      </c>
      <c r="F54" s="21">
        <v>10</v>
      </c>
      <c r="G54" s="22">
        <v>1.04</v>
      </c>
      <c r="H54" s="16">
        <f t="shared" si="6"/>
        <v>10.4</v>
      </c>
      <c r="I54" s="46"/>
      <c r="J54" s="46"/>
      <c r="K54" s="46"/>
      <c r="L54" s="16">
        <f t="shared" si="7"/>
        <v>0</v>
      </c>
      <c r="M54" s="22"/>
      <c r="N54" s="47"/>
    </row>
    <row r="55" s="1" customFormat="1" ht="45" customHeight="1" spans="1:14">
      <c r="A55" s="10">
        <f t="shared" ref="A55:A64" si="9">ROW()-3</f>
        <v>52</v>
      </c>
      <c r="B55" s="18" t="s">
        <v>114</v>
      </c>
      <c r="C55" s="19" t="s">
        <v>115</v>
      </c>
      <c r="D55" s="20" t="s">
        <v>116</v>
      </c>
      <c r="E55" s="21" t="s">
        <v>96</v>
      </c>
      <c r="F55" s="21">
        <v>5</v>
      </c>
      <c r="G55" s="22">
        <v>0.36</v>
      </c>
      <c r="H55" s="16">
        <f t="shared" si="6"/>
        <v>1.8</v>
      </c>
      <c r="I55" s="46"/>
      <c r="J55" s="46"/>
      <c r="K55" s="46"/>
      <c r="L55" s="16">
        <f t="shared" si="7"/>
        <v>0</v>
      </c>
      <c r="M55" s="22"/>
      <c r="N55" s="53"/>
    </row>
    <row r="56" s="1" customFormat="1" ht="45" customHeight="1" spans="1:14">
      <c r="A56" s="10">
        <f t="shared" si="9"/>
        <v>53</v>
      </c>
      <c r="B56" s="18" t="s">
        <v>117</v>
      </c>
      <c r="C56" s="19" t="s">
        <v>81</v>
      </c>
      <c r="D56" s="20" t="s">
        <v>118</v>
      </c>
      <c r="E56" s="21" t="s">
        <v>46</v>
      </c>
      <c r="F56" s="21">
        <v>20</v>
      </c>
      <c r="G56" s="22">
        <v>1.28</v>
      </c>
      <c r="H56" s="16">
        <f t="shared" si="6"/>
        <v>25.6</v>
      </c>
      <c r="I56" s="46"/>
      <c r="J56" s="46"/>
      <c r="K56" s="46"/>
      <c r="L56" s="16">
        <f t="shared" si="7"/>
        <v>0</v>
      </c>
      <c r="M56" s="22"/>
      <c r="N56" s="53"/>
    </row>
    <row r="57" s="1" customFormat="1" ht="45" customHeight="1" spans="1:14">
      <c r="A57" s="10">
        <f t="shared" si="9"/>
        <v>54</v>
      </c>
      <c r="B57" s="18" t="s">
        <v>119</v>
      </c>
      <c r="C57" s="19" t="s">
        <v>120</v>
      </c>
      <c r="D57" s="20" t="s">
        <v>121</v>
      </c>
      <c r="E57" s="21" t="s">
        <v>18</v>
      </c>
      <c r="F57" s="21">
        <v>20</v>
      </c>
      <c r="G57" s="22">
        <v>1.1</v>
      </c>
      <c r="H57" s="16">
        <f t="shared" si="6"/>
        <v>22</v>
      </c>
      <c r="I57" s="46"/>
      <c r="J57" s="46"/>
      <c r="K57" s="46"/>
      <c r="L57" s="16">
        <f t="shared" si="7"/>
        <v>0</v>
      </c>
      <c r="M57" s="22"/>
      <c r="N57" s="47"/>
    </row>
    <row r="58" s="1" customFormat="1" ht="45" customHeight="1" spans="1:14">
      <c r="A58" s="10">
        <f t="shared" si="9"/>
        <v>55</v>
      </c>
      <c r="B58" s="18" t="s">
        <v>122</v>
      </c>
      <c r="C58" s="19" t="s">
        <v>81</v>
      </c>
      <c r="D58" s="20" t="s">
        <v>123</v>
      </c>
      <c r="E58" s="21" t="s">
        <v>96</v>
      </c>
      <c r="F58" s="21">
        <v>140</v>
      </c>
      <c r="G58" s="22">
        <v>0.99</v>
      </c>
      <c r="H58" s="16">
        <f t="shared" si="6"/>
        <v>138.6</v>
      </c>
      <c r="I58" s="46"/>
      <c r="J58" s="46"/>
      <c r="K58" s="46"/>
      <c r="L58" s="16">
        <f t="shared" si="7"/>
        <v>0</v>
      </c>
      <c r="M58" s="22"/>
      <c r="N58" s="53"/>
    </row>
    <row r="59" s="1" customFormat="1" ht="40" customHeight="1" spans="1:14">
      <c r="A59" s="10">
        <f t="shared" si="9"/>
        <v>56</v>
      </c>
      <c r="B59" s="38" t="s">
        <v>122</v>
      </c>
      <c r="C59" s="38" t="s">
        <v>61</v>
      </c>
      <c r="D59" s="39">
        <v>2809</v>
      </c>
      <c r="E59" s="40" t="s">
        <v>18</v>
      </c>
      <c r="F59" s="40">
        <v>60</v>
      </c>
      <c r="G59" s="41">
        <v>1.43</v>
      </c>
      <c r="H59" s="16">
        <f t="shared" si="6"/>
        <v>85.8</v>
      </c>
      <c r="I59" s="54"/>
      <c r="J59" s="54"/>
      <c r="K59" s="54"/>
      <c r="L59" s="16">
        <f t="shared" si="7"/>
        <v>0</v>
      </c>
      <c r="M59" s="41"/>
      <c r="N59" s="53"/>
    </row>
    <row r="60" s="1" customFormat="1" ht="45" customHeight="1" spans="1:14">
      <c r="A60" s="10">
        <f t="shared" si="9"/>
        <v>57</v>
      </c>
      <c r="B60" s="18" t="s">
        <v>124</v>
      </c>
      <c r="C60" s="19" t="s">
        <v>125</v>
      </c>
      <c r="D60" s="20" t="s">
        <v>126</v>
      </c>
      <c r="E60" s="21" t="s">
        <v>23</v>
      </c>
      <c r="F60" s="21">
        <v>10</v>
      </c>
      <c r="G60" s="22">
        <v>0.89</v>
      </c>
      <c r="H60" s="16">
        <f t="shared" si="6"/>
        <v>8.9</v>
      </c>
      <c r="I60" s="46"/>
      <c r="J60" s="46"/>
      <c r="K60" s="46"/>
      <c r="L60" s="16">
        <f t="shared" si="7"/>
        <v>0</v>
      </c>
      <c r="M60" s="22"/>
      <c r="N60" s="47"/>
    </row>
    <row r="61" s="1" customFormat="1" ht="45" customHeight="1" spans="1:14">
      <c r="A61" s="10">
        <f t="shared" si="9"/>
        <v>58</v>
      </c>
      <c r="B61" s="18" t="s">
        <v>127</v>
      </c>
      <c r="C61" s="19" t="s">
        <v>128</v>
      </c>
      <c r="D61" s="20" t="s">
        <v>129</v>
      </c>
      <c r="E61" s="21" t="s">
        <v>18</v>
      </c>
      <c r="F61" s="21">
        <v>10</v>
      </c>
      <c r="G61" s="22">
        <v>1.23</v>
      </c>
      <c r="H61" s="16">
        <f t="shared" si="6"/>
        <v>12.3</v>
      </c>
      <c r="I61" s="46"/>
      <c r="J61" s="46"/>
      <c r="K61" s="46"/>
      <c r="L61" s="16">
        <f t="shared" si="7"/>
        <v>0</v>
      </c>
      <c r="M61" s="22"/>
      <c r="N61" s="47"/>
    </row>
    <row r="62" s="1" customFormat="1" ht="45" customHeight="1" spans="1:14">
      <c r="A62" s="10">
        <f t="shared" si="9"/>
        <v>59</v>
      </c>
      <c r="B62" s="18" t="s">
        <v>130</v>
      </c>
      <c r="C62" s="19" t="s">
        <v>81</v>
      </c>
      <c r="D62" s="20" t="s">
        <v>131</v>
      </c>
      <c r="E62" s="21" t="s">
        <v>18</v>
      </c>
      <c r="F62" s="21">
        <v>15</v>
      </c>
      <c r="G62" s="22">
        <v>0.7</v>
      </c>
      <c r="H62" s="16">
        <f t="shared" si="6"/>
        <v>10.5</v>
      </c>
      <c r="I62" s="46"/>
      <c r="J62" s="46"/>
      <c r="K62" s="46"/>
      <c r="L62" s="16">
        <f t="shared" si="7"/>
        <v>0</v>
      </c>
      <c r="M62" s="22"/>
      <c r="N62" s="47"/>
    </row>
    <row r="63" s="1" customFormat="1" ht="45" customHeight="1" spans="1:14">
      <c r="A63" s="10">
        <f t="shared" si="9"/>
        <v>60</v>
      </c>
      <c r="B63" s="18" t="s">
        <v>132</v>
      </c>
      <c r="C63" s="19" t="s">
        <v>61</v>
      </c>
      <c r="D63" s="20" t="s">
        <v>133</v>
      </c>
      <c r="E63" s="21" t="s">
        <v>18</v>
      </c>
      <c r="F63" s="21">
        <v>64</v>
      </c>
      <c r="G63" s="22">
        <v>1.71</v>
      </c>
      <c r="H63" s="16">
        <f t="shared" si="6"/>
        <v>109.44</v>
      </c>
      <c r="I63" s="46"/>
      <c r="J63" s="46"/>
      <c r="K63" s="46"/>
      <c r="L63" s="16">
        <f t="shared" si="7"/>
        <v>0</v>
      </c>
      <c r="M63" s="22"/>
      <c r="N63" s="53"/>
    </row>
    <row r="64" s="1" customFormat="1" ht="45" customHeight="1" spans="1:14">
      <c r="A64" s="10">
        <f t="shared" si="9"/>
        <v>61</v>
      </c>
      <c r="B64" s="18" t="s">
        <v>134</v>
      </c>
      <c r="C64" s="19" t="s">
        <v>135</v>
      </c>
      <c r="D64" s="20" t="s">
        <v>136</v>
      </c>
      <c r="E64" s="21" t="s">
        <v>18</v>
      </c>
      <c r="F64" s="21">
        <v>11</v>
      </c>
      <c r="G64" s="22">
        <v>8.76</v>
      </c>
      <c r="H64" s="16">
        <f t="shared" si="6"/>
        <v>96.36</v>
      </c>
      <c r="I64" s="46"/>
      <c r="J64" s="46"/>
      <c r="K64" s="46"/>
      <c r="L64" s="16">
        <f t="shared" si="7"/>
        <v>0</v>
      </c>
      <c r="M64" s="22"/>
      <c r="N64" s="47"/>
    </row>
    <row r="65" s="1" customFormat="1" ht="45" customHeight="1" spans="1:14">
      <c r="A65" s="10">
        <f t="shared" ref="A65:A74" si="10">ROW()-3</f>
        <v>62</v>
      </c>
      <c r="B65" s="18" t="s">
        <v>137</v>
      </c>
      <c r="C65" s="19" t="s">
        <v>81</v>
      </c>
      <c r="D65" s="20" t="s">
        <v>138</v>
      </c>
      <c r="E65" s="21" t="s">
        <v>23</v>
      </c>
      <c r="F65" s="21">
        <v>10</v>
      </c>
      <c r="G65" s="22">
        <v>4.56</v>
      </c>
      <c r="H65" s="16">
        <f t="shared" si="6"/>
        <v>45.6</v>
      </c>
      <c r="I65" s="46"/>
      <c r="J65" s="46"/>
      <c r="K65" s="46"/>
      <c r="L65" s="16">
        <f t="shared" si="7"/>
        <v>0</v>
      </c>
      <c r="M65" s="22"/>
      <c r="N65" s="47"/>
    </row>
    <row r="66" s="1" customFormat="1" ht="45" customHeight="1" spans="1:14">
      <c r="A66" s="10">
        <f t="shared" si="10"/>
        <v>63</v>
      </c>
      <c r="B66" s="18" t="s">
        <v>139</v>
      </c>
      <c r="C66" s="19" t="s">
        <v>81</v>
      </c>
      <c r="D66" s="20" t="s">
        <v>140</v>
      </c>
      <c r="E66" s="21" t="s">
        <v>141</v>
      </c>
      <c r="F66" s="21">
        <v>10</v>
      </c>
      <c r="G66" s="22">
        <v>13.58</v>
      </c>
      <c r="H66" s="16">
        <f t="shared" si="6"/>
        <v>135.8</v>
      </c>
      <c r="I66" s="46"/>
      <c r="J66" s="46"/>
      <c r="K66" s="46"/>
      <c r="L66" s="16">
        <f t="shared" si="7"/>
        <v>0</v>
      </c>
      <c r="M66" s="22"/>
      <c r="N66" s="47"/>
    </row>
    <row r="67" s="1" customFormat="1" ht="45" customHeight="1" spans="1:14">
      <c r="A67" s="10">
        <f t="shared" si="10"/>
        <v>64</v>
      </c>
      <c r="B67" s="18" t="s">
        <v>142</v>
      </c>
      <c r="C67" s="19" t="s">
        <v>143</v>
      </c>
      <c r="D67" s="20" t="s">
        <v>144</v>
      </c>
      <c r="E67" s="21" t="s">
        <v>18</v>
      </c>
      <c r="F67" s="21">
        <v>10</v>
      </c>
      <c r="G67" s="22">
        <v>3.37</v>
      </c>
      <c r="H67" s="16">
        <f t="shared" si="6"/>
        <v>33.7</v>
      </c>
      <c r="I67" s="46"/>
      <c r="J67" s="46"/>
      <c r="K67" s="46"/>
      <c r="L67" s="16">
        <f t="shared" si="7"/>
        <v>0</v>
      </c>
      <c r="M67" s="22"/>
      <c r="N67" s="53"/>
    </row>
    <row r="68" s="1" customFormat="1" ht="45" customHeight="1" spans="1:14">
      <c r="A68" s="10">
        <f t="shared" si="10"/>
        <v>65</v>
      </c>
      <c r="B68" s="18" t="s">
        <v>142</v>
      </c>
      <c r="C68" s="19" t="s">
        <v>145</v>
      </c>
      <c r="D68" s="20" t="s">
        <v>146</v>
      </c>
      <c r="E68" s="21" t="s">
        <v>18</v>
      </c>
      <c r="F68" s="21">
        <v>10</v>
      </c>
      <c r="G68" s="22">
        <v>11.26</v>
      </c>
      <c r="H68" s="16">
        <f t="shared" si="6"/>
        <v>112.6</v>
      </c>
      <c r="I68" s="46"/>
      <c r="J68" s="46"/>
      <c r="K68" s="46"/>
      <c r="L68" s="16">
        <f t="shared" si="7"/>
        <v>0</v>
      </c>
      <c r="M68" s="22"/>
      <c r="N68" s="47"/>
    </row>
    <row r="69" s="1" customFormat="1" ht="54" customHeight="1" spans="1:14">
      <c r="A69" s="10">
        <f t="shared" si="10"/>
        <v>66</v>
      </c>
      <c r="B69" s="18" t="s">
        <v>142</v>
      </c>
      <c r="C69" s="19" t="s">
        <v>147</v>
      </c>
      <c r="D69" s="20" t="s">
        <v>148</v>
      </c>
      <c r="E69" s="21" t="s">
        <v>18</v>
      </c>
      <c r="F69" s="21">
        <v>24</v>
      </c>
      <c r="G69" s="22">
        <v>10</v>
      </c>
      <c r="H69" s="16">
        <f t="shared" ref="H69:H100" si="11">ROUND(F69*G69,2)</f>
        <v>240</v>
      </c>
      <c r="I69" s="46"/>
      <c r="J69" s="46"/>
      <c r="K69" s="46"/>
      <c r="L69" s="16">
        <f t="shared" ref="L69:L100" si="12">ROUND(F69*K69,2)</f>
        <v>0</v>
      </c>
      <c r="M69" s="22"/>
      <c r="N69" s="47"/>
    </row>
    <row r="70" s="1" customFormat="1" ht="37" customHeight="1" spans="1:14">
      <c r="A70" s="10">
        <f t="shared" si="10"/>
        <v>67</v>
      </c>
      <c r="B70" s="18" t="s">
        <v>142</v>
      </c>
      <c r="C70" s="19" t="s">
        <v>149</v>
      </c>
      <c r="D70" s="20" t="s">
        <v>150</v>
      </c>
      <c r="E70" s="21" t="s">
        <v>18</v>
      </c>
      <c r="F70" s="21">
        <v>327</v>
      </c>
      <c r="G70" s="22">
        <v>4.42</v>
      </c>
      <c r="H70" s="16">
        <f t="shared" si="11"/>
        <v>1445.34</v>
      </c>
      <c r="I70" s="46"/>
      <c r="J70" s="46"/>
      <c r="K70" s="46"/>
      <c r="L70" s="16">
        <f t="shared" si="12"/>
        <v>0</v>
      </c>
      <c r="M70" s="22"/>
      <c r="N70" s="53"/>
    </row>
    <row r="71" s="1" customFormat="1" ht="45" customHeight="1" spans="1:14">
      <c r="A71" s="10">
        <f t="shared" si="10"/>
        <v>68</v>
      </c>
      <c r="B71" s="18" t="s">
        <v>151</v>
      </c>
      <c r="C71" s="19" t="s">
        <v>61</v>
      </c>
      <c r="D71" s="20" t="s">
        <v>152</v>
      </c>
      <c r="E71" s="21" t="s">
        <v>23</v>
      </c>
      <c r="F71" s="21">
        <v>17</v>
      </c>
      <c r="G71" s="22">
        <v>9.1</v>
      </c>
      <c r="H71" s="16">
        <f t="shared" si="11"/>
        <v>154.7</v>
      </c>
      <c r="I71" s="46"/>
      <c r="J71" s="46"/>
      <c r="K71" s="46"/>
      <c r="L71" s="16">
        <f t="shared" si="12"/>
        <v>0</v>
      </c>
      <c r="M71" s="22"/>
      <c r="N71" s="47"/>
    </row>
    <row r="72" s="1" customFormat="1" ht="45" customHeight="1" spans="1:14">
      <c r="A72" s="10">
        <f t="shared" si="10"/>
        <v>69</v>
      </c>
      <c r="B72" s="18" t="s">
        <v>151</v>
      </c>
      <c r="C72" s="19" t="s">
        <v>61</v>
      </c>
      <c r="D72" s="20" t="s">
        <v>153</v>
      </c>
      <c r="E72" s="21" t="s">
        <v>23</v>
      </c>
      <c r="F72" s="21">
        <v>62</v>
      </c>
      <c r="G72" s="22">
        <v>2.96</v>
      </c>
      <c r="H72" s="16">
        <f t="shared" si="11"/>
        <v>183.52</v>
      </c>
      <c r="I72" s="46"/>
      <c r="J72" s="46"/>
      <c r="K72" s="46"/>
      <c r="L72" s="16">
        <f t="shared" si="12"/>
        <v>0</v>
      </c>
      <c r="M72" s="22"/>
      <c r="N72" s="53"/>
    </row>
    <row r="73" s="1" customFormat="1" ht="45" customHeight="1" spans="1:14">
      <c r="A73" s="10">
        <f t="shared" si="10"/>
        <v>70</v>
      </c>
      <c r="B73" s="18" t="s">
        <v>151</v>
      </c>
      <c r="C73" s="19" t="s">
        <v>61</v>
      </c>
      <c r="D73" s="20" t="s">
        <v>154</v>
      </c>
      <c r="E73" s="21" t="s">
        <v>23</v>
      </c>
      <c r="F73" s="21">
        <v>54</v>
      </c>
      <c r="G73" s="22">
        <v>2.19</v>
      </c>
      <c r="H73" s="16">
        <f t="shared" si="11"/>
        <v>118.26</v>
      </c>
      <c r="I73" s="46"/>
      <c r="J73" s="46"/>
      <c r="K73" s="46"/>
      <c r="L73" s="16">
        <f t="shared" si="12"/>
        <v>0</v>
      </c>
      <c r="M73" s="22"/>
      <c r="N73" s="53"/>
    </row>
    <row r="74" s="1" customFormat="1" ht="45" customHeight="1" spans="1:14">
      <c r="A74" s="10">
        <f t="shared" si="10"/>
        <v>71</v>
      </c>
      <c r="B74" s="18" t="s">
        <v>151</v>
      </c>
      <c r="C74" s="19" t="s">
        <v>61</v>
      </c>
      <c r="D74" s="20" t="s">
        <v>155</v>
      </c>
      <c r="E74" s="21" t="s">
        <v>23</v>
      </c>
      <c r="F74" s="21">
        <v>35</v>
      </c>
      <c r="G74" s="22">
        <v>1.32</v>
      </c>
      <c r="H74" s="16">
        <f t="shared" si="11"/>
        <v>46.2</v>
      </c>
      <c r="I74" s="46"/>
      <c r="J74" s="46"/>
      <c r="K74" s="46"/>
      <c r="L74" s="16">
        <f t="shared" si="12"/>
        <v>0</v>
      </c>
      <c r="M74" s="22"/>
      <c r="N74" s="53"/>
    </row>
    <row r="75" s="1" customFormat="1" ht="45" customHeight="1" spans="1:14">
      <c r="A75" s="10">
        <f t="shared" ref="A75:A84" si="13">ROW()-3</f>
        <v>72</v>
      </c>
      <c r="B75" s="18" t="s">
        <v>151</v>
      </c>
      <c r="C75" s="19" t="s">
        <v>61</v>
      </c>
      <c r="D75" s="20" t="s">
        <v>156</v>
      </c>
      <c r="E75" s="21" t="s">
        <v>23</v>
      </c>
      <c r="F75" s="21">
        <v>149</v>
      </c>
      <c r="G75" s="22">
        <v>1.24</v>
      </c>
      <c r="H75" s="16">
        <f t="shared" si="11"/>
        <v>184.76</v>
      </c>
      <c r="I75" s="46"/>
      <c r="J75" s="46"/>
      <c r="K75" s="46"/>
      <c r="L75" s="16">
        <f t="shared" si="12"/>
        <v>0</v>
      </c>
      <c r="M75" s="22"/>
      <c r="N75" s="53"/>
    </row>
    <row r="76" s="1" customFormat="1" ht="45" customHeight="1" spans="1:14">
      <c r="A76" s="10">
        <f t="shared" si="13"/>
        <v>73</v>
      </c>
      <c r="B76" s="18" t="s">
        <v>151</v>
      </c>
      <c r="C76" s="19" t="s">
        <v>61</v>
      </c>
      <c r="D76" s="20" t="s">
        <v>157</v>
      </c>
      <c r="E76" s="21" t="s">
        <v>23</v>
      </c>
      <c r="F76" s="21">
        <v>44</v>
      </c>
      <c r="G76" s="22">
        <v>6.42</v>
      </c>
      <c r="H76" s="16">
        <f t="shared" si="11"/>
        <v>282.48</v>
      </c>
      <c r="I76" s="46"/>
      <c r="J76" s="46"/>
      <c r="K76" s="46"/>
      <c r="L76" s="16">
        <f t="shared" si="12"/>
        <v>0</v>
      </c>
      <c r="M76" s="22"/>
      <c r="N76" s="53"/>
    </row>
    <row r="77" s="1" customFormat="1" ht="45" customHeight="1" spans="1:14">
      <c r="A77" s="10">
        <f t="shared" si="13"/>
        <v>74</v>
      </c>
      <c r="B77" s="18" t="s">
        <v>151</v>
      </c>
      <c r="C77" s="19" t="s">
        <v>61</v>
      </c>
      <c r="D77" s="20" t="s">
        <v>158</v>
      </c>
      <c r="E77" s="21" t="s">
        <v>23</v>
      </c>
      <c r="F77" s="21">
        <v>112</v>
      </c>
      <c r="G77" s="22">
        <v>6.6</v>
      </c>
      <c r="H77" s="16">
        <f t="shared" si="11"/>
        <v>739.2</v>
      </c>
      <c r="I77" s="46"/>
      <c r="J77" s="46"/>
      <c r="K77" s="46"/>
      <c r="L77" s="16">
        <f t="shared" si="12"/>
        <v>0</v>
      </c>
      <c r="M77" s="22"/>
      <c r="N77" s="53"/>
    </row>
    <row r="78" s="1" customFormat="1" ht="45" customHeight="1" spans="1:14">
      <c r="A78" s="10">
        <f t="shared" si="13"/>
        <v>75</v>
      </c>
      <c r="B78" s="18" t="s">
        <v>151</v>
      </c>
      <c r="C78" s="19" t="s">
        <v>61</v>
      </c>
      <c r="D78" s="20" t="s">
        <v>159</v>
      </c>
      <c r="E78" s="21" t="s">
        <v>23</v>
      </c>
      <c r="F78" s="21">
        <v>157</v>
      </c>
      <c r="G78" s="22">
        <v>4.3</v>
      </c>
      <c r="H78" s="16">
        <f t="shared" si="11"/>
        <v>675.1</v>
      </c>
      <c r="I78" s="46"/>
      <c r="J78" s="46"/>
      <c r="K78" s="46"/>
      <c r="L78" s="16">
        <f t="shared" si="12"/>
        <v>0</v>
      </c>
      <c r="M78" s="22"/>
      <c r="N78" s="53"/>
    </row>
    <row r="79" s="1" customFormat="1" ht="45" customHeight="1" spans="1:14">
      <c r="A79" s="10">
        <f t="shared" si="13"/>
        <v>76</v>
      </c>
      <c r="B79" s="18" t="s">
        <v>160</v>
      </c>
      <c r="C79" s="19" t="s">
        <v>61</v>
      </c>
      <c r="D79" s="20" t="s">
        <v>161</v>
      </c>
      <c r="E79" s="21" t="s">
        <v>32</v>
      </c>
      <c r="F79" s="21">
        <v>59</v>
      </c>
      <c r="G79" s="22">
        <v>0.95</v>
      </c>
      <c r="H79" s="16">
        <f t="shared" si="11"/>
        <v>56.05</v>
      </c>
      <c r="I79" s="46"/>
      <c r="J79" s="46"/>
      <c r="K79" s="46"/>
      <c r="L79" s="16">
        <f t="shared" si="12"/>
        <v>0</v>
      </c>
      <c r="M79" s="22"/>
      <c r="N79" s="53"/>
    </row>
    <row r="80" s="1" customFormat="1" ht="45" customHeight="1" spans="1:14">
      <c r="A80" s="10">
        <f t="shared" si="13"/>
        <v>77</v>
      </c>
      <c r="B80" s="18" t="s">
        <v>162</v>
      </c>
      <c r="C80" s="19" t="s">
        <v>163</v>
      </c>
      <c r="D80" s="20" t="s">
        <v>164</v>
      </c>
      <c r="E80" s="21" t="s">
        <v>18</v>
      </c>
      <c r="F80" s="21">
        <v>229</v>
      </c>
      <c r="G80" s="22">
        <v>20.95</v>
      </c>
      <c r="H80" s="16">
        <f t="shared" si="11"/>
        <v>4797.55</v>
      </c>
      <c r="I80" s="46"/>
      <c r="J80" s="46"/>
      <c r="K80" s="46"/>
      <c r="L80" s="16">
        <f t="shared" si="12"/>
        <v>0</v>
      </c>
      <c r="M80" s="22"/>
      <c r="N80" s="53"/>
    </row>
    <row r="81" s="1" customFormat="1" ht="45" customHeight="1" spans="1:14">
      <c r="A81" s="10">
        <f t="shared" si="13"/>
        <v>78</v>
      </c>
      <c r="B81" s="18" t="s">
        <v>162</v>
      </c>
      <c r="C81" s="19" t="s">
        <v>165</v>
      </c>
      <c r="D81" s="20" t="s">
        <v>166</v>
      </c>
      <c r="E81" s="21" t="s">
        <v>18</v>
      </c>
      <c r="F81" s="21">
        <v>34</v>
      </c>
      <c r="G81" s="22">
        <v>6.6</v>
      </c>
      <c r="H81" s="16">
        <f t="shared" si="11"/>
        <v>224.4</v>
      </c>
      <c r="I81" s="46"/>
      <c r="J81" s="46"/>
      <c r="K81" s="46"/>
      <c r="L81" s="16">
        <f t="shared" si="12"/>
        <v>0</v>
      </c>
      <c r="M81" s="22"/>
      <c r="N81" s="53"/>
    </row>
    <row r="82" s="1" customFormat="1" ht="73" customHeight="1" spans="1:14">
      <c r="A82" s="10">
        <f t="shared" si="13"/>
        <v>79</v>
      </c>
      <c r="B82" s="19" t="s">
        <v>167</v>
      </c>
      <c r="C82" s="35"/>
      <c r="D82" s="39" t="s">
        <v>168</v>
      </c>
      <c r="E82" s="19" t="s">
        <v>18</v>
      </c>
      <c r="F82" s="19">
        <v>100</v>
      </c>
      <c r="G82" s="37">
        <v>1.3</v>
      </c>
      <c r="H82" s="16">
        <f t="shared" si="11"/>
        <v>130</v>
      </c>
      <c r="I82" s="51"/>
      <c r="J82" s="51"/>
      <c r="K82" s="51"/>
      <c r="L82" s="16">
        <f t="shared" si="12"/>
        <v>0</v>
      </c>
      <c r="M82" s="37"/>
      <c r="N82" s="53"/>
    </row>
    <row r="83" s="1" customFormat="1" ht="64" customHeight="1" spans="1:14">
      <c r="A83" s="10">
        <f t="shared" si="13"/>
        <v>80</v>
      </c>
      <c r="B83" s="18" t="s">
        <v>169</v>
      </c>
      <c r="C83" s="19" t="s">
        <v>170</v>
      </c>
      <c r="D83" s="20" t="s">
        <v>171</v>
      </c>
      <c r="E83" s="21" t="s">
        <v>18</v>
      </c>
      <c r="F83" s="21">
        <v>26</v>
      </c>
      <c r="G83" s="22">
        <v>2.25</v>
      </c>
      <c r="H83" s="16">
        <f t="shared" si="11"/>
        <v>58.5</v>
      </c>
      <c r="I83" s="46"/>
      <c r="J83" s="46"/>
      <c r="K83" s="46"/>
      <c r="L83" s="16">
        <f t="shared" si="12"/>
        <v>0</v>
      </c>
      <c r="M83" s="22"/>
      <c r="N83" s="53"/>
    </row>
    <row r="84" s="1" customFormat="1" ht="50" customHeight="1" spans="1:14">
      <c r="A84" s="10">
        <f t="shared" si="13"/>
        <v>81</v>
      </c>
      <c r="B84" s="18" t="s">
        <v>63</v>
      </c>
      <c r="C84" s="19" t="s">
        <v>172</v>
      </c>
      <c r="D84" s="20" t="s">
        <v>173</v>
      </c>
      <c r="E84" s="21" t="s">
        <v>18</v>
      </c>
      <c r="F84" s="21">
        <v>64</v>
      </c>
      <c r="G84" s="22">
        <v>6.43</v>
      </c>
      <c r="H84" s="16">
        <f t="shared" si="11"/>
        <v>411.52</v>
      </c>
      <c r="I84" s="46"/>
      <c r="J84" s="46"/>
      <c r="K84" s="46"/>
      <c r="L84" s="16">
        <f t="shared" si="12"/>
        <v>0</v>
      </c>
      <c r="M84" s="22"/>
      <c r="N84" s="53"/>
    </row>
    <row r="85" s="1" customFormat="1" ht="52" customHeight="1" spans="1:14">
      <c r="A85" s="10">
        <f t="shared" ref="A85:A94" si="14">ROW()-3</f>
        <v>82</v>
      </c>
      <c r="B85" s="18" t="s">
        <v>63</v>
      </c>
      <c r="C85" s="19" t="s">
        <v>174</v>
      </c>
      <c r="D85" s="20" t="s">
        <v>175</v>
      </c>
      <c r="E85" s="21" t="s">
        <v>18</v>
      </c>
      <c r="F85" s="21">
        <v>10</v>
      </c>
      <c r="G85" s="22">
        <v>5.89</v>
      </c>
      <c r="H85" s="16">
        <f t="shared" si="11"/>
        <v>58.9</v>
      </c>
      <c r="I85" s="46"/>
      <c r="J85" s="46"/>
      <c r="K85" s="46"/>
      <c r="L85" s="16">
        <f t="shared" si="12"/>
        <v>0</v>
      </c>
      <c r="M85" s="22"/>
      <c r="N85" s="47"/>
    </row>
    <row r="86" s="1" customFormat="1" ht="52" customHeight="1" spans="1:14">
      <c r="A86" s="10">
        <f t="shared" si="14"/>
        <v>83</v>
      </c>
      <c r="B86" s="18" t="s">
        <v>63</v>
      </c>
      <c r="C86" s="19" t="s">
        <v>174</v>
      </c>
      <c r="D86" s="20" t="s">
        <v>176</v>
      </c>
      <c r="E86" s="21" t="s">
        <v>18</v>
      </c>
      <c r="F86" s="21">
        <v>15</v>
      </c>
      <c r="G86" s="22">
        <v>6.03</v>
      </c>
      <c r="H86" s="16">
        <f t="shared" si="11"/>
        <v>90.45</v>
      </c>
      <c r="I86" s="46"/>
      <c r="J86" s="46"/>
      <c r="K86" s="46"/>
      <c r="L86" s="16">
        <f t="shared" si="12"/>
        <v>0</v>
      </c>
      <c r="M86" s="22"/>
      <c r="N86" s="47"/>
    </row>
    <row r="87" s="1" customFormat="1" ht="45" customHeight="1" spans="1:14">
      <c r="A87" s="10">
        <f t="shared" si="14"/>
        <v>84</v>
      </c>
      <c r="B87" s="18" t="s">
        <v>177</v>
      </c>
      <c r="C87" s="19"/>
      <c r="D87" s="20" t="s">
        <v>178</v>
      </c>
      <c r="E87" s="21" t="s">
        <v>18</v>
      </c>
      <c r="F87" s="21">
        <v>449</v>
      </c>
      <c r="G87" s="22">
        <v>0.38</v>
      </c>
      <c r="H87" s="16">
        <f t="shared" si="11"/>
        <v>170.62</v>
      </c>
      <c r="I87" s="46"/>
      <c r="J87" s="46"/>
      <c r="K87" s="46"/>
      <c r="L87" s="16">
        <f t="shared" si="12"/>
        <v>0</v>
      </c>
      <c r="M87" s="22"/>
      <c r="N87" s="53"/>
    </row>
    <row r="88" s="1" customFormat="1" ht="45" customHeight="1" spans="1:14">
      <c r="A88" s="10">
        <f t="shared" si="14"/>
        <v>85</v>
      </c>
      <c r="B88" s="18" t="s">
        <v>177</v>
      </c>
      <c r="C88" s="19" t="s">
        <v>135</v>
      </c>
      <c r="D88" s="20" t="s">
        <v>179</v>
      </c>
      <c r="E88" s="21" t="s">
        <v>18</v>
      </c>
      <c r="F88" s="21">
        <v>258</v>
      </c>
      <c r="G88" s="22">
        <v>0.62</v>
      </c>
      <c r="H88" s="16">
        <f t="shared" si="11"/>
        <v>159.96</v>
      </c>
      <c r="I88" s="46"/>
      <c r="J88" s="46"/>
      <c r="K88" s="46"/>
      <c r="L88" s="16">
        <f t="shared" si="12"/>
        <v>0</v>
      </c>
      <c r="M88" s="22"/>
      <c r="N88" s="53"/>
    </row>
    <row r="89" s="1" customFormat="1" ht="45" customHeight="1" spans="1:14">
      <c r="A89" s="10">
        <f t="shared" si="14"/>
        <v>86</v>
      </c>
      <c r="B89" s="18" t="s">
        <v>177</v>
      </c>
      <c r="C89" s="19" t="s">
        <v>135</v>
      </c>
      <c r="D89" s="20" t="s">
        <v>180</v>
      </c>
      <c r="E89" s="21" t="s">
        <v>18</v>
      </c>
      <c r="F89" s="21">
        <v>232</v>
      </c>
      <c r="G89" s="22">
        <v>0.46</v>
      </c>
      <c r="H89" s="16">
        <f t="shared" si="11"/>
        <v>106.72</v>
      </c>
      <c r="I89" s="46"/>
      <c r="J89" s="46"/>
      <c r="K89" s="46"/>
      <c r="L89" s="16">
        <f t="shared" si="12"/>
        <v>0</v>
      </c>
      <c r="M89" s="22"/>
      <c r="N89" s="53"/>
    </row>
    <row r="90" s="1" customFormat="1" ht="45" customHeight="1" spans="1:14">
      <c r="A90" s="10">
        <f t="shared" si="14"/>
        <v>87</v>
      </c>
      <c r="B90" s="18" t="s">
        <v>177</v>
      </c>
      <c r="C90" s="19" t="s">
        <v>170</v>
      </c>
      <c r="D90" s="20" t="s">
        <v>181</v>
      </c>
      <c r="E90" s="21" t="s">
        <v>18</v>
      </c>
      <c r="F90" s="21">
        <v>90</v>
      </c>
      <c r="G90" s="22">
        <v>0.32</v>
      </c>
      <c r="H90" s="16">
        <f t="shared" si="11"/>
        <v>28.8</v>
      </c>
      <c r="I90" s="46"/>
      <c r="J90" s="46"/>
      <c r="K90" s="46"/>
      <c r="L90" s="16">
        <f t="shared" si="12"/>
        <v>0</v>
      </c>
      <c r="M90" s="22"/>
      <c r="N90" s="53"/>
    </row>
    <row r="91" s="1" customFormat="1" ht="45" customHeight="1" spans="1:14">
      <c r="A91" s="10">
        <f t="shared" si="14"/>
        <v>88</v>
      </c>
      <c r="B91" s="18" t="s">
        <v>182</v>
      </c>
      <c r="C91" s="19" t="s">
        <v>170</v>
      </c>
      <c r="D91" s="20" t="s">
        <v>183</v>
      </c>
      <c r="E91" s="21" t="s">
        <v>18</v>
      </c>
      <c r="F91" s="21">
        <v>485</v>
      </c>
      <c r="G91" s="22">
        <v>2.48</v>
      </c>
      <c r="H91" s="16">
        <f t="shared" si="11"/>
        <v>1202.8</v>
      </c>
      <c r="I91" s="46"/>
      <c r="J91" s="46"/>
      <c r="K91" s="46"/>
      <c r="L91" s="16">
        <f t="shared" si="12"/>
        <v>0</v>
      </c>
      <c r="M91" s="22"/>
      <c r="N91" s="53"/>
    </row>
    <row r="92" s="1" customFormat="1" ht="45" customHeight="1" spans="1:14">
      <c r="A92" s="10">
        <f t="shared" si="14"/>
        <v>89</v>
      </c>
      <c r="B92" s="18" t="s">
        <v>182</v>
      </c>
      <c r="C92" s="19" t="s">
        <v>170</v>
      </c>
      <c r="D92" s="20" t="s">
        <v>184</v>
      </c>
      <c r="E92" s="21" t="s">
        <v>18</v>
      </c>
      <c r="F92" s="21">
        <v>35</v>
      </c>
      <c r="G92" s="22">
        <v>2.4</v>
      </c>
      <c r="H92" s="16">
        <f t="shared" si="11"/>
        <v>84</v>
      </c>
      <c r="I92" s="46"/>
      <c r="J92" s="46"/>
      <c r="K92" s="46"/>
      <c r="L92" s="16">
        <f t="shared" si="12"/>
        <v>0</v>
      </c>
      <c r="M92" s="22"/>
      <c r="N92" s="47"/>
    </row>
    <row r="93" s="1" customFormat="1" ht="45" customHeight="1" spans="1:14">
      <c r="A93" s="10">
        <f t="shared" si="14"/>
        <v>90</v>
      </c>
      <c r="B93" s="18" t="s">
        <v>182</v>
      </c>
      <c r="C93" s="19" t="s">
        <v>170</v>
      </c>
      <c r="D93" s="20" t="s">
        <v>185</v>
      </c>
      <c r="E93" s="21" t="s">
        <v>18</v>
      </c>
      <c r="F93" s="21">
        <v>650</v>
      </c>
      <c r="G93" s="22">
        <v>2.28</v>
      </c>
      <c r="H93" s="16">
        <f t="shared" si="11"/>
        <v>1482</v>
      </c>
      <c r="I93" s="46"/>
      <c r="J93" s="46"/>
      <c r="K93" s="46"/>
      <c r="L93" s="16">
        <f t="shared" si="12"/>
        <v>0</v>
      </c>
      <c r="M93" s="22"/>
      <c r="N93" s="53"/>
    </row>
    <row r="94" s="1" customFormat="1" ht="42" customHeight="1" spans="1:14">
      <c r="A94" s="10">
        <f t="shared" si="14"/>
        <v>91</v>
      </c>
      <c r="B94" s="18" t="s">
        <v>186</v>
      </c>
      <c r="C94" s="19" t="s">
        <v>187</v>
      </c>
      <c r="D94" s="20" t="s">
        <v>188</v>
      </c>
      <c r="E94" s="21" t="s">
        <v>18</v>
      </c>
      <c r="F94" s="21">
        <v>10</v>
      </c>
      <c r="G94" s="22">
        <v>22.41</v>
      </c>
      <c r="H94" s="16">
        <f t="shared" si="11"/>
        <v>224.1</v>
      </c>
      <c r="I94" s="46"/>
      <c r="J94" s="46"/>
      <c r="K94" s="46"/>
      <c r="L94" s="16">
        <f t="shared" si="12"/>
        <v>0</v>
      </c>
      <c r="M94" s="22"/>
      <c r="N94" s="47"/>
    </row>
    <row r="95" s="1" customFormat="1" ht="42" customHeight="1" spans="1:14">
      <c r="A95" s="10">
        <f t="shared" ref="A95:A104" si="15">ROW()-3</f>
        <v>92</v>
      </c>
      <c r="B95" s="18" t="s">
        <v>189</v>
      </c>
      <c r="C95" s="19" t="s">
        <v>190</v>
      </c>
      <c r="D95" s="20" t="s">
        <v>191</v>
      </c>
      <c r="E95" s="21" t="s">
        <v>23</v>
      </c>
      <c r="F95" s="21">
        <v>10</v>
      </c>
      <c r="G95" s="22">
        <v>42</v>
      </c>
      <c r="H95" s="16">
        <f t="shared" si="11"/>
        <v>420</v>
      </c>
      <c r="I95" s="46"/>
      <c r="J95" s="46"/>
      <c r="K95" s="46"/>
      <c r="L95" s="16">
        <f t="shared" si="12"/>
        <v>0</v>
      </c>
      <c r="M95" s="22"/>
      <c r="N95" s="47"/>
    </row>
    <row r="96" s="1" customFormat="1" ht="42" customHeight="1" spans="1:14">
      <c r="A96" s="10">
        <f t="shared" si="15"/>
        <v>93</v>
      </c>
      <c r="B96" s="18" t="s">
        <v>192</v>
      </c>
      <c r="C96" s="19" t="s">
        <v>81</v>
      </c>
      <c r="D96" s="20" t="s">
        <v>193</v>
      </c>
      <c r="E96" s="21" t="s">
        <v>46</v>
      </c>
      <c r="F96" s="21">
        <v>10</v>
      </c>
      <c r="G96" s="22">
        <v>10.39</v>
      </c>
      <c r="H96" s="16">
        <f t="shared" si="11"/>
        <v>103.9</v>
      </c>
      <c r="I96" s="46"/>
      <c r="J96" s="46"/>
      <c r="K96" s="46"/>
      <c r="L96" s="16">
        <f t="shared" si="12"/>
        <v>0</v>
      </c>
      <c r="M96" s="22"/>
      <c r="N96" s="47"/>
    </row>
    <row r="97" s="1" customFormat="1" ht="42" customHeight="1" spans="1:14">
      <c r="A97" s="10">
        <f t="shared" si="15"/>
        <v>94</v>
      </c>
      <c r="B97" s="18" t="s">
        <v>194</v>
      </c>
      <c r="C97" s="19" t="s">
        <v>195</v>
      </c>
      <c r="D97" s="20" t="s">
        <v>196</v>
      </c>
      <c r="E97" s="21" t="s">
        <v>18</v>
      </c>
      <c r="F97" s="21">
        <v>10</v>
      </c>
      <c r="G97" s="22">
        <v>0.59</v>
      </c>
      <c r="H97" s="16">
        <f t="shared" si="11"/>
        <v>5.9</v>
      </c>
      <c r="I97" s="46"/>
      <c r="J97" s="46"/>
      <c r="K97" s="46"/>
      <c r="L97" s="16">
        <f t="shared" si="12"/>
        <v>0</v>
      </c>
      <c r="M97" s="22"/>
      <c r="N97" s="47"/>
    </row>
    <row r="98" s="1" customFormat="1" ht="42" customHeight="1" spans="1:14">
      <c r="A98" s="10">
        <f t="shared" si="15"/>
        <v>95</v>
      </c>
      <c r="B98" s="18" t="s">
        <v>197</v>
      </c>
      <c r="C98" s="19" t="s">
        <v>195</v>
      </c>
      <c r="D98" s="20" t="s">
        <v>198</v>
      </c>
      <c r="E98" s="21" t="s">
        <v>18</v>
      </c>
      <c r="F98" s="21">
        <v>10</v>
      </c>
      <c r="G98" s="22">
        <v>0.29</v>
      </c>
      <c r="H98" s="16">
        <f t="shared" si="11"/>
        <v>2.9</v>
      </c>
      <c r="I98" s="46"/>
      <c r="J98" s="46"/>
      <c r="K98" s="46"/>
      <c r="L98" s="16">
        <f t="shared" si="12"/>
        <v>0</v>
      </c>
      <c r="M98" s="22"/>
      <c r="N98" s="47"/>
    </row>
    <row r="99" s="1" customFormat="1" ht="42" customHeight="1" spans="1:14">
      <c r="A99" s="10">
        <f t="shared" si="15"/>
        <v>96</v>
      </c>
      <c r="B99" s="18" t="s">
        <v>199</v>
      </c>
      <c r="C99" s="19" t="s">
        <v>200</v>
      </c>
      <c r="D99" s="20" t="s">
        <v>201</v>
      </c>
      <c r="E99" s="21" t="s">
        <v>32</v>
      </c>
      <c r="F99" s="21">
        <v>40</v>
      </c>
      <c r="G99" s="22">
        <v>4.51</v>
      </c>
      <c r="H99" s="16">
        <f t="shared" si="11"/>
        <v>180.4</v>
      </c>
      <c r="I99" s="46"/>
      <c r="J99" s="46"/>
      <c r="K99" s="46"/>
      <c r="L99" s="16">
        <f t="shared" si="12"/>
        <v>0</v>
      </c>
      <c r="M99" s="22"/>
      <c r="N99" s="47"/>
    </row>
    <row r="100" s="1" customFormat="1" ht="45" customHeight="1" spans="1:14">
      <c r="A100" s="10">
        <f t="shared" si="15"/>
        <v>97</v>
      </c>
      <c r="B100" s="18" t="s">
        <v>199</v>
      </c>
      <c r="C100" s="19" t="s">
        <v>61</v>
      </c>
      <c r="D100" s="20" t="s">
        <v>202</v>
      </c>
      <c r="E100" s="21" t="s">
        <v>32</v>
      </c>
      <c r="F100" s="21">
        <v>106</v>
      </c>
      <c r="G100" s="22">
        <v>0.87</v>
      </c>
      <c r="H100" s="16">
        <f t="shared" si="11"/>
        <v>92.22</v>
      </c>
      <c r="I100" s="46"/>
      <c r="J100" s="46"/>
      <c r="K100" s="46"/>
      <c r="L100" s="16">
        <f t="shared" si="12"/>
        <v>0</v>
      </c>
      <c r="M100" s="22"/>
      <c r="N100" s="53"/>
    </row>
    <row r="101" s="1" customFormat="1" ht="45" customHeight="1" spans="1:14">
      <c r="A101" s="10">
        <f t="shared" si="15"/>
        <v>98</v>
      </c>
      <c r="B101" s="18" t="s">
        <v>203</v>
      </c>
      <c r="C101" s="19" t="s">
        <v>61</v>
      </c>
      <c r="D101" s="20" t="s">
        <v>204</v>
      </c>
      <c r="E101" s="21" t="s">
        <v>32</v>
      </c>
      <c r="F101" s="21">
        <v>337</v>
      </c>
      <c r="G101" s="22">
        <v>0.87</v>
      </c>
      <c r="H101" s="16">
        <f t="shared" ref="H101:H132" si="16">ROUND(F101*G101,2)</f>
        <v>293.19</v>
      </c>
      <c r="I101" s="46"/>
      <c r="J101" s="46"/>
      <c r="K101" s="46"/>
      <c r="L101" s="16">
        <f t="shared" ref="L101:L132" si="17">ROUND(F101*K101,2)</f>
        <v>0</v>
      </c>
      <c r="M101" s="22"/>
      <c r="N101" s="53"/>
    </row>
    <row r="102" s="1" customFormat="1" ht="45" customHeight="1" spans="1:14">
      <c r="A102" s="10">
        <f t="shared" si="15"/>
        <v>99</v>
      </c>
      <c r="B102" s="18" t="s">
        <v>205</v>
      </c>
      <c r="C102" s="19" t="s">
        <v>206</v>
      </c>
      <c r="D102" s="20" t="s">
        <v>207</v>
      </c>
      <c r="E102" s="21" t="s">
        <v>208</v>
      </c>
      <c r="F102" s="21">
        <v>116</v>
      </c>
      <c r="G102" s="22">
        <v>5.92</v>
      </c>
      <c r="H102" s="16">
        <f t="shared" si="16"/>
        <v>686.72</v>
      </c>
      <c r="I102" s="46"/>
      <c r="J102" s="46"/>
      <c r="K102" s="46"/>
      <c r="L102" s="16">
        <f t="shared" si="17"/>
        <v>0</v>
      </c>
      <c r="M102" s="22"/>
      <c r="N102" s="53"/>
    </row>
    <row r="103" s="1" customFormat="1" ht="45" customHeight="1" spans="1:14">
      <c r="A103" s="10">
        <f t="shared" si="15"/>
        <v>100</v>
      </c>
      <c r="B103" s="18" t="s">
        <v>205</v>
      </c>
      <c r="C103" s="19" t="s">
        <v>61</v>
      </c>
      <c r="D103" s="39" t="s">
        <v>209</v>
      </c>
      <c r="E103" s="21" t="s">
        <v>208</v>
      </c>
      <c r="F103" s="21">
        <v>35</v>
      </c>
      <c r="G103" s="22">
        <v>20.43</v>
      </c>
      <c r="H103" s="16">
        <f t="shared" si="16"/>
        <v>715.05</v>
      </c>
      <c r="I103" s="46"/>
      <c r="J103" s="46"/>
      <c r="K103" s="46"/>
      <c r="L103" s="16">
        <f t="shared" si="17"/>
        <v>0</v>
      </c>
      <c r="M103" s="22"/>
      <c r="N103" s="53"/>
    </row>
    <row r="104" s="1" customFormat="1" ht="45" customHeight="1" spans="1:14">
      <c r="A104" s="10">
        <f t="shared" si="15"/>
        <v>101</v>
      </c>
      <c r="B104" s="18" t="s">
        <v>205</v>
      </c>
      <c r="C104" s="19" t="s">
        <v>61</v>
      </c>
      <c r="D104" s="39" t="s">
        <v>210</v>
      </c>
      <c r="E104" s="21" t="s">
        <v>208</v>
      </c>
      <c r="F104" s="21">
        <v>119</v>
      </c>
      <c r="G104" s="22">
        <v>5.62</v>
      </c>
      <c r="H104" s="16">
        <f t="shared" si="16"/>
        <v>668.78</v>
      </c>
      <c r="I104" s="46"/>
      <c r="J104" s="46"/>
      <c r="K104" s="46"/>
      <c r="L104" s="16">
        <f t="shared" si="17"/>
        <v>0</v>
      </c>
      <c r="M104" s="22"/>
      <c r="N104" s="53"/>
    </row>
    <row r="105" s="1" customFormat="1" ht="45" customHeight="1" spans="1:14">
      <c r="A105" s="10">
        <f t="shared" ref="A105:A114" si="18">ROW()-3</f>
        <v>102</v>
      </c>
      <c r="B105" s="18" t="s">
        <v>205</v>
      </c>
      <c r="C105" s="19" t="s">
        <v>211</v>
      </c>
      <c r="D105" s="20" t="s">
        <v>212</v>
      </c>
      <c r="E105" s="21" t="s">
        <v>208</v>
      </c>
      <c r="F105" s="21">
        <v>132</v>
      </c>
      <c r="G105" s="22">
        <v>3.05</v>
      </c>
      <c r="H105" s="16">
        <f t="shared" si="16"/>
        <v>402.6</v>
      </c>
      <c r="I105" s="46"/>
      <c r="J105" s="46"/>
      <c r="K105" s="46"/>
      <c r="L105" s="16">
        <f t="shared" si="17"/>
        <v>0</v>
      </c>
      <c r="M105" s="22"/>
      <c r="N105" s="53"/>
    </row>
    <row r="106" s="1" customFormat="1" ht="45" customHeight="1" spans="1:14">
      <c r="A106" s="10">
        <f t="shared" si="18"/>
        <v>103</v>
      </c>
      <c r="B106" s="18" t="s">
        <v>213</v>
      </c>
      <c r="C106" s="19" t="s">
        <v>214</v>
      </c>
      <c r="D106" s="20" t="s">
        <v>215</v>
      </c>
      <c r="E106" s="21" t="s">
        <v>208</v>
      </c>
      <c r="F106" s="21">
        <v>14</v>
      </c>
      <c r="G106" s="22">
        <v>7.8</v>
      </c>
      <c r="H106" s="16">
        <f t="shared" si="16"/>
        <v>109.2</v>
      </c>
      <c r="I106" s="46"/>
      <c r="J106" s="46"/>
      <c r="K106" s="46"/>
      <c r="L106" s="16">
        <f t="shared" si="17"/>
        <v>0</v>
      </c>
      <c r="M106" s="22"/>
      <c r="N106" s="47"/>
    </row>
    <row r="107" s="1" customFormat="1" ht="45" customHeight="1" spans="1:14">
      <c r="A107" s="10">
        <f t="shared" si="18"/>
        <v>104</v>
      </c>
      <c r="B107" s="18" t="s">
        <v>216</v>
      </c>
      <c r="C107" s="19" t="s">
        <v>206</v>
      </c>
      <c r="D107" s="20" t="s">
        <v>217</v>
      </c>
      <c r="E107" s="21" t="s">
        <v>208</v>
      </c>
      <c r="F107" s="21">
        <v>21</v>
      </c>
      <c r="G107" s="22">
        <v>4.39</v>
      </c>
      <c r="H107" s="16">
        <f t="shared" si="16"/>
        <v>92.19</v>
      </c>
      <c r="I107" s="46"/>
      <c r="J107" s="46"/>
      <c r="K107" s="46"/>
      <c r="L107" s="16">
        <f t="shared" si="17"/>
        <v>0</v>
      </c>
      <c r="M107" s="22"/>
      <c r="N107" s="47"/>
    </row>
    <row r="108" s="1" customFormat="1" ht="45" customHeight="1" spans="1:14">
      <c r="A108" s="10">
        <f t="shared" si="18"/>
        <v>105</v>
      </c>
      <c r="B108" s="18" t="s">
        <v>218</v>
      </c>
      <c r="C108" s="19" t="s">
        <v>219</v>
      </c>
      <c r="D108" s="39" t="s">
        <v>220</v>
      </c>
      <c r="E108" s="21" t="s">
        <v>18</v>
      </c>
      <c r="F108" s="21">
        <v>4855</v>
      </c>
      <c r="G108" s="22">
        <v>0.46</v>
      </c>
      <c r="H108" s="16">
        <f t="shared" si="16"/>
        <v>2233.3</v>
      </c>
      <c r="I108" s="46"/>
      <c r="J108" s="46"/>
      <c r="K108" s="46"/>
      <c r="L108" s="16">
        <f t="shared" si="17"/>
        <v>0</v>
      </c>
      <c r="M108" s="22"/>
      <c r="N108" s="53"/>
    </row>
    <row r="109" s="1" customFormat="1" ht="45" customHeight="1" spans="1:14">
      <c r="A109" s="10">
        <f t="shared" si="18"/>
        <v>106</v>
      </c>
      <c r="B109" s="18" t="s">
        <v>221</v>
      </c>
      <c r="C109" s="19" t="s">
        <v>61</v>
      </c>
      <c r="D109" s="20" t="s">
        <v>222</v>
      </c>
      <c r="E109" s="21" t="s">
        <v>223</v>
      </c>
      <c r="F109" s="21">
        <v>769</v>
      </c>
      <c r="G109" s="22">
        <v>5.42</v>
      </c>
      <c r="H109" s="16">
        <f t="shared" si="16"/>
        <v>4167.98</v>
      </c>
      <c r="I109" s="46"/>
      <c r="J109" s="46"/>
      <c r="K109" s="46"/>
      <c r="L109" s="16">
        <f t="shared" si="17"/>
        <v>0</v>
      </c>
      <c r="M109" s="22"/>
      <c r="N109" s="53"/>
    </row>
    <row r="110" s="1" customFormat="1" ht="45" customHeight="1" spans="1:14">
      <c r="A110" s="10">
        <f t="shared" si="18"/>
        <v>107</v>
      </c>
      <c r="B110" s="38" t="s">
        <v>224</v>
      </c>
      <c r="C110" s="38" t="s">
        <v>61</v>
      </c>
      <c r="D110" s="39" t="s">
        <v>225</v>
      </c>
      <c r="E110" s="40" t="s">
        <v>18</v>
      </c>
      <c r="F110" s="40">
        <v>10</v>
      </c>
      <c r="G110" s="41">
        <v>5.89</v>
      </c>
      <c r="H110" s="16">
        <f t="shared" si="16"/>
        <v>58.9</v>
      </c>
      <c r="I110" s="54"/>
      <c r="J110" s="54"/>
      <c r="K110" s="54"/>
      <c r="L110" s="16">
        <f t="shared" si="17"/>
        <v>0</v>
      </c>
      <c r="M110" s="41"/>
      <c r="N110" s="47"/>
    </row>
    <row r="111" s="1" customFormat="1" ht="45" customHeight="1" spans="1:14">
      <c r="A111" s="10">
        <f t="shared" si="18"/>
        <v>108</v>
      </c>
      <c r="B111" s="38" t="s">
        <v>226</v>
      </c>
      <c r="C111" s="38" t="s">
        <v>227</v>
      </c>
      <c r="D111" s="39" t="s">
        <v>228</v>
      </c>
      <c r="E111" s="40" t="s">
        <v>208</v>
      </c>
      <c r="F111" s="40">
        <v>12</v>
      </c>
      <c r="G111" s="41">
        <v>8.85</v>
      </c>
      <c r="H111" s="16">
        <f t="shared" si="16"/>
        <v>106.2</v>
      </c>
      <c r="I111" s="54"/>
      <c r="J111" s="54"/>
      <c r="K111" s="54"/>
      <c r="L111" s="16">
        <f t="shared" si="17"/>
        <v>0</v>
      </c>
      <c r="M111" s="41"/>
      <c r="N111" s="47"/>
    </row>
    <row r="112" s="1" customFormat="1" ht="45" customHeight="1" spans="1:14">
      <c r="A112" s="10">
        <f t="shared" si="18"/>
        <v>109</v>
      </c>
      <c r="B112" s="38" t="s">
        <v>229</v>
      </c>
      <c r="C112" s="38" t="s">
        <v>135</v>
      </c>
      <c r="D112" s="39" t="s">
        <v>230</v>
      </c>
      <c r="E112" s="40" t="s">
        <v>18</v>
      </c>
      <c r="F112" s="40">
        <v>10</v>
      </c>
      <c r="G112" s="41">
        <v>3.07</v>
      </c>
      <c r="H112" s="16">
        <f t="shared" si="16"/>
        <v>30.7</v>
      </c>
      <c r="I112" s="54"/>
      <c r="J112" s="54"/>
      <c r="K112" s="54"/>
      <c r="L112" s="16">
        <f t="shared" si="17"/>
        <v>0</v>
      </c>
      <c r="M112" s="41"/>
      <c r="N112" s="47"/>
    </row>
    <row r="113" s="1" customFormat="1" ht="45" customHeight="1" spans="1:14">
      <c r="A113" s="10">
        <f t="shared" si="18"/>
        <v>110</v>
      </c>
      <c r="B113" s="18" t="s">
        <v>231</v>
      </c>
      <c r="C113" s="19" t="s">
        <v>232</v>
      </c>
      <c r="D113" s="20" t="s">
        <v>233</v>
      </c>
      <c r="E113" s="21" t="s">
        <v>32</v>
      </c>
      <c r="F113" s="21">
        <v>39</v>
      </c>
      <c r="G113" s="22">
        <v>1.13</v>
      </c>
      <c r="H113" s="16">
        <f t="shared" si="16"/>
        <v>44.07</v>
      </c>
      <c r="I113" s="46"/>
      <c r="J113" s="46"/>
      <c r="K113" s="46"/>
      <c r="L113" s="16">
        <f t="shared" si="17"/>
        <v>0</v>
      </c>
      <c r="M113" s="22"/>
      <c r="N113" s="47"/>
    </row>
    <row r="114" s="1" customFormat="1" ht="45" customHeight="1" spans="1:14">
      <c r="A114" s="10">
        <f t="shared" si="18"/>
        <v>111</v>
      </c>
      <c r="B114" s="18" t="s">
        <v>234</v>
      </c>
      <c r="C114" s="19" t="s">
        <v>172</v>
      </c>
      <c r="D114" s="20" t="s">
        <v>235</v>
      </c>
      <c r="E114" s="21" t="s">
        <v>32</v>
      </c>
      <c r="F114" s="21">
        <v>153</v>
      </c>
      <c r="G114" s="22">
        <v>1.62</v>
      </c>
      <c r="H114" s="16">
        <f t="shared" si="16"/>
        <v>247.86</v>
      </c>
      <c r="I114" s="46"/>
      <c r="J114" s="46"/>
      <c r="K114" s="46"/>
      <c r="L114" s="16">
        <f t="shared" si="17"/>
        <v>0</v>
      </c>
      <c r="M114" s="22"/>
      <c r="N114" s="53"/>
    </row>
    <row r="115" s="1" customFormat="1" ht="45" customHeight="1" spans="1:14">
      <c r="A115" s="10">
        <f t="shared" ref="A115:A124" si="19">ROW()-3</f>
        <v>112</v>
      </c>
      <c r="B115" s="18" t="s">
        <v>236</v>
      </c>
      <c r="C115" s="19" t="s">
        <v>237</v>
      </c>
      <c r="D115" s="20" t="s">
        <v>238</v>
      </c>
      <c r="E115" s="21" t="s">
        <v>32</v>
      </c>
      <c r="F115" s="21">
        <v>10</v>
      </c>
      <c r="G115" s="22">
        <v>32.28</v>
      </c>
      <c r="H115" s="16">
        <f t="shared" si="16"/>
        <v>322.8</v>
      </c>
      <c r="I115" s="46"/>
      <c r="J115" s="46"/>
      <c r="K115" s="46"/>
      <c r="L115" s="16">
        <f t="shared" si="17"/>
        <v>0</v>
      </c>
      <c r="M115" s="22"/>
      <c r="N115" s="47"/>
    </row>
    <row r="116" s="1" customFormat="1" ht="45" customHeight="1" spans="1:14">
      <c r="A116" s="10">
        <f t="shared" si="19"/>
        <v>113</v>
      </c>
      <c r="B116" s="18" t="s">
        <v>239</v>
      </c>
      <c r="C116" s="19" t="s">
        <v>240</v>
      </c>
      <c r="D116" s="20" t="s">
        <v>241</v>
      </c>
      <c r="E116" s="21" t="s">
        <v>23</v>
      </c>
      <c r="F116" s="21">
        <v>33</v>
      </c>
      <c r="G116" s="22">
        <v>4.54</v>
      </c>
      <c r="H116" s="16">
        <f t="shared" si="16"/>
        <v>149.82</v>
      </c>
      <c r="I116" s="46"/>
      <c r="J116" s="46"/>
      <c r="K116" s="46"/>
      <c r="L116" s="16">
        <f t="shared" si="17"/>
        <v>0</v>
      </c>
      <c r="M116" s="22"/>
      <c r="N116" s="47"/>
    </row>
    <row r="117" s="1" customFormat="1" ht="45" customHeight="1" spans="1:14">
      <c r="A117" s="10">
        <f t="shared" si="19"/>
        <v>114</v>
      </c>
      <c r="B117" s="18" t="s">
        <v>242</v>
      </c>
      <c r="C117" s="19" t="s">
        <v>243</v>
      </c>
      <c r="D117" s="20" t="s">
        <v>244</v>
      </c>
      <c r="E117" s="21" t="s">
        <v>32</v>
      </c>
      <c r="F117" s="21">
        <v>282</v>
      </c>
      <c r="G117" s="22">
        <v>0.38</v>
      </c>
      <c r="H117" s="16">
        <f t="shared" si="16"/>
        <v>107.16</v>
      </c>
      <c r="I117" s="46"/>
      <c r="J117" s="46"/>
      <c r="K117" s="46"/>
      <c r="L117" s="16">
        <f t="shared" si="17"/>
        <v>0</v>
      </c>
      <c r="M117" s="22"/>
      <c r="N117" s="53"/>
    </row>
    <row r="118" s="1" customFormat="1" ht="45" customHeight="1" spans="1:14">
      <c r="A118" s="10">
        <f t="shared" si="19"/>
        <v>115</v>
      </c>
      <c r="B118" s="18" t="s">
        <v>245</v>
      </c>
      <c r="C118" s="19" t="s">
        <v>172</v>
      </c>
      <c r="D118" s="20" t="s">
        <v>246</v>
      </c>
      <c r="E118" s="21" t="s">
        <v>247</v>
      </c>
      <c r="F118" s="21">
        <v>109</v>
      </c>
      <c r="G118" s="22">
        <v>0.64</v>
      </c>
      <c r="H118" s="16">
        <f t="shared" si="16"/>
        <v>69.76</v>
      </c>
      <c r="I118" s="46"/>
      <c r="J118" s="46"/>
      <c r="K118" s="46"/>
      <c r="L118" s="16">
        <f t="shared" si="17"/>
        <v>0</v>
      </c>
      <c r="M118" s="22"/>
      <c r="N118" s="53"/>
    </row>
    <row r="119" s="1" customFormat="1" ht="45" customHeight="1" spans="1:14">
      <c r="A119" s="10">
        <f t="shared" si="19"/>
        <v>116</v>
      </c>
      <c r="B119" s="18" t="s">
        <v>248</v>
      </c>
      <c r="C119" s="19" t="s">
        <v>249</v>
      </c>
      <c r="D119" s="20" t="s">
        <v>250</v>
      </c>
      <c r="E119" s="21" t="s">
        <v>32</v>
      </c>
      <c r="F119" s="21">
        <v>45</v>
      </c>
      <c r="G119" s="22">
        <v>3.87</v>
      </c>
      <c r="H119" s="16">
        <f t="shared" si="16"/>
        <v>174.15</v>
      </c>
      <c r="I119" s="46"/>
      <c r="J119" s="46"/>
      <c r="K119" s="46"/>
      <c r="L119" s="16">
        <f t="shared" si="17"/>
        <v>0</v>
      </c>
      <c r="M119" s="22"/>
      <c r="N119" s="53"/>
    </row>
    <row r="120" s="1" customFormat="1" ht="45" customHeight="1" spans="1:14">
      <c r="A120" s="10">
        <f t="shared" si="19"/>
        <v>117</v>
      </c>
      <c r="B120" s="18" t="s">
        <v>251</v>
      </c>
      <c r="C120" s="19" t="s">
        <v>172</v>
      </c>
      <c r="D120" s="20" t="s">
        <v>252</v>
      </c>
      <c r="E120" s="21" t="s">
        <v>253</v>
      </c>
      <c r="F120" s="21">
        <v>75</v>
      </c>
      <c r="G120" s="22">
        <v>5.22</v>
      </c>
      <c r="H120" s="16">
        <f t="shared" si="16"/>
        <v>391.5</v>
      </c>
      <c r="I120" s="46"/>
      <c r="J120" s="46"/>
      <c r="K120" s="46"/>
      <c r="L120" s="16">
        <f t="shared" si="17"/>
        <v>0</v>
      </c>
      <c r="M120" s="22"/>
      <c r="N120" s="53"/>
    </row>
    <row r="121" s="1" customFormat="1" ht="45" customHeight="1" spans="1:14">
      <c r="A121" s="10">
        <f t="shared" si="19"/>
        <v>118</v>
      </c>
      <c r="B121" s="18" t="s">
        <v>254</v>
      </c>
      <c r="C121" s="19" t="s">
        <v>61</v>
      </c>
      <c r="D121" s="20" t="s">
        <v>255</v>
      </c>
      <c r="E121" s="21" t="s">
        <v>32</v>
      </c>
      <c r="F121" s="21">
        <v>307</v>
      </c>
      <c r="G121" s="22">
        <v>0.34</v>
      </c>
      <c r="H121" s="16">
        <f t="shared" si="16"/>
        <v>104.38</v>
      </c>
      <c r="I121" s="46"/>
      <c r="J121" s="46"/>
      <c r="K121" s="46"/>
      <c r="L121" s="16">
        <f t="shared" si="17"/>
        <v>0</v>
      </c>
      <c r="M121" s="22"/>
      <c r="N121" s="53"/>
    </row>
    <row r="122" s="1" customFormat="1" ht="45" customHeight="1" spans="1:14">
      <c r="A122" s="10">
        <f t="shared" si="19"/>
        <v>119</v>
      </c>
      <c r="B122" s="18" t="s">
        <v>256</v>
      </c>
      <c r="C122" s="19" t="s">
        <v>172</v>
      </c>
      <c r="D122" s="20" t="s">
        <v>257</v>
      </c>
      <c r="E122" s="21" t="s">
        <v>32</v>
      </c>
      <c r="F122" s="21">
        <v>21</v>
      </c>
      <c r="G122" s="22">
        <v>1.99</v>
      </c>
      <c r="H122" s="16">
        <f t="shared" si="16"/>
        <v>41.79</v>
      </c>
      <c r="I122" s="46"/>
      <c r="J122" s="46"/>
      <c r="K122" s="46"/>
      <c r="L122" s="16">
        <f t="shared" si="17"/>
        <v>0</v>
      </c>
      <c r="M122" s="22"/>
      <c r="N122" s="53"/>
    </row>
    <row r="123" s="1" customFormat="1" ht="45" customHeight="1" spans="1:14">
      <c r="A123" s="10">
        <f t="shared" si="19"/>
        <v>120</v>
      </c>
      <c r="B123" s="18" t="s">
        <v>258</v>
      </c>
      <c r="C123" s="19" t="s">
        <v>172</v>
      </c>
      <c r="D123" s="20" t="s">
        <v>259</v>
      </c>
      <c r="E123" s="21" t="s">
        <v>32</v>
      </c>
      <c r="F123" s="21">
        <v>15</v>
      </c>
      <c r="G123" s="22">
        <v>1.22</v>
      </c>
      <c r="H123" s="16">
        <f t="shared" si="16"/>
        <v>18.3</v>
      </c>
      <c r="I123" s="46"/>
      <c r="J123" s="46"/>
      <c r="K123" s="46"/>
      <c r="L123" s="16">
        <f t="shared" si="17"/>
        <v>0</v>
      </c>
      <c r="M123" s="22"/>
      <c r="N123" s="47"/>
    </row>
    <row r="124" s="1" customFormat="1" ht="45" customHeight="1" spans="1:14">
      <c r="A124" s="10">
        <f t="shared" si="19"/>
        <v>121</v>
      </c>
      <c r="B124" s="18" t="s">
        <v>258</v>
      </c>
      <c r="C124" s="19" t="s">
        <v>172</v>
      </c>
      <c r="D124" s="20" t="s">
        <v>260</v>
      </c>
      <c r="E124" s="21" t="s">
        <v>32</v>
      </c>
      <c r="F124" s="21">
        <v>33</v>
      </c>
      <c r="G124" s="22">
        <v>1.22</v>
      </c>
      <c r="H124" s="16">
        <f t="shared" si="16"/>
        <v>40.26</v>
      </c>
      <c r="I124" s="46"/>
      <c r="J124" s="46"/>
      <c r="K124" s="46"/>
      <c r="L124" s="16">
        <f t="shared" si="17"/>
        <v>0</v>
      </c>
      <c r="M124" s="22"/>
      <c r="N124" s="53"/>
    </row>
    <row r="125" s="1" customFormat="1" ht="45" customHeight="1" spans="1:14">
      <c r="A125" s="10">
        <f t="shared" ref="A125:A134" si="20">ROW()-3</f>
        <v>122</v>
      </c>
      <c r="B125" s="18" t="s">
        <v>261</v>
      </c>
      <c r="C125" s="19" t="s">
        <v>172</v>
      </c>
      <c r="D125" s="20" t="s">
        <v>262</v>
      </c>
      <c r="E125" s="21" t="s">
        <v>23</v>
      </c>
      <c r="F125" s="21">
        <v>10</v>
      </c>
      <c r="G125" s="22">
        <v>0.87</v>
      </c>
      <c r="H125" s="16">
        <f t="shared" si="16"/>
        <v>8.7</v>
      </c>
      <c r="I125" s="46"/>
      <c r="J125" s="46"/>
      <c r="K125" s="46"/>
      <c r="L125" s="16">
        <f t="shared" si="17"/>
        <v>0</v>
      </c>
      <c r="M125" s="22"/>
      <c r="N125" s="53"/>
    </row>
    <row r="126" s="1" customFormat="1" ht="45" customHeight="1" spans="1:14">
      <c r="A126" s="10">
        <f t="shared" si="20"/>
        <v>123</v>
      </c>
      <c r="B126" s="18" t="s">
        <v>261</v>
      </c>
      <c r="C126" s="19" t="s">
        <v>172</v>
      </c>
      <c r="D126" s="20" t="s">
        <v>263</v>
      </c>
      <c r="E126" s="21" t="s">
        <v>23</v>
      </c>
      <c r="F126" s="21">
        <v>10</v>
      </c>
      <c r="G126" s="22">
        <v>0.87</v>
      </c>
      <c r="H126" s="16">
        <f t="shared" si="16"/>
        <v>8.7</v>
      </c>
      <c r="I126" s="46"/>
      <c r="J126" s="46"/>
      <c r="K126" s="46"/>
      <c r="L126" s="16">
        <f t="shared" si="17"/>
        <v>0</v>
      </c>
      <c r="M126" s="22"/>
      <c r="N126" s="47"/>
    </row>
    <row r="127" s="1" customFormat="1" ht="45" customHeight="1" spans="1:14">
      <c r="A127" s="10">
        <f t="shared" si="20"/>
        <v>124</v>
      </c>
      <c r="B127" s="18" t="s">
        <v>264</v>
      </c>
      <c r="C127" s="19" t="s">
        <v>61</v>
      </c>
      <c r="D127" s="20" t="s">
        <v>265</v>
      </c>
      <c r="E127" s="21" t="s">
        <v>83</v>
      </c>
      <c r="F127" s="21">
        <v>106</v>
      </c>
      <c r="G127" s="22">
        <v>5.56</v>
      </c>
      <c r="H127" s="16">
        <f t="shared" si="16"/>
        <v>589.36</v>
      </c>
      <c r="I127" s="46"/>
      <c r="J127" s="46"/>
      <c r="K127" s="46"/>
      <c r="L127" s="16">
        <f t="shared" si="17"/>
        <v>0</v>
      </c>
      <c r="M127" s="22"/>
      <c r="N127" s="53"/>
    </row>
    <row r="128" s="1" customFormat="1" ht="45" customHeight="1" spans="1:14">
      <c r="A128" s="10">
        <f t="shared" si="20"/>
        <v>125</v>
      </c>
      <c r="B128" s="18" t="s">
        <v>264</v>
      </c>
      <c r="C128" s="19" t="s">
        <v>81</v>
      </c>
      <c r="D128" s="20" t="s">
        <v>266</v>
      </c>
      <c r="E128" s="21" t="s">
        <v>83</v>
      </c>
      <c r="F128" s="21">
        <v>185</v>
      </c>
      <c r="G128" s="22">
        <v>2.54</v>
      </c>
      <c r="H128" s="16">
        <f t="shared" si="16"/>
        <v>469.9</v>
      </c>
      <c r="I128" s="46"/>
      <c r="J128" s="46"/>
      <c r="K128" s="46"/>
      <c r="L128" s="16">
        <f t="shared" si="17"/>
        <v>0</v>
      </c>
      <c r="M128" s="22"/>
      <c r="N128" s="53"/>
    </row>
    <row r="129" s="1" customFormat="1" ht="45" customHeight="1" spans="1:14">
      <c r="A129" s="10">
        <f t="shared" si="20"/>
        <v>126</v>
      </c>
      <c r="B129" s="18" t="s">
        <v>267</v>
      </c>
      <c r="C129" s="19" t="s">
        <v>268</v>
      </c>
      <c r="D129" s="20" t="s">
        <v>269</v>
      </c>
      <c r="E129" s="21" t="s">
        <v>270</v>
      </c>
      <c r="F129" s="21">
        <v>20</v>
      </c>
      <c r="G129" s="22">
        <v>0.22</v>
      </c>
      <c r="H129" s="16">
        <f t="shared" si="16"/>
        <v>4.4</v>
      </c>
      <c r="I129" s="46"/>
      <c r="J129" s="46"/>
      <c r="K129" s="46"/>
      <c r="L129" s="16">
        <f t="shared" si="17"/>
        <v>0</v>
      </c>
      <c r="M129" s="22"/>
      <c r="N129" s="53"/>
    </row>
    <row r="130" s="1" customFormat="1" ht="45" customHeight="1" spans="1:14">
      <c r="A130" s="10">
        <f t="shared" si="20"/>
        <v>127</v>
      </c>
      <c r="B130" s="18" t="s">
        <v>271</v>
      </c>
      <c r="C130" s="19" t="s">
        <v>268</v>
      </c>
      <c r="D130" s="20" t="s">
        <v>272</v>
      </c>
      <c r="E130" s="21" t="s">
        <v>83</v>
      </c>
      <c r="F130" s="21">
        <v>12</v>
      </c>
      <c r="G130" s="22">
        <v>7.2</v>
      </c>
      <c r="H130" s="16">
        <f t="shared" si="16"/>
        <v>86.4</v>
      </c>
      <c r="I130" s="46"/>
      <c r="J130" s="46"/>
      <c r="K130" s="46"/>
      <c r="L130" s="16">
        <f t="shared" si="17"/>
        <v>0</v>
      </c>
      <c r="M130" s="22"/>
      <c r="N130" s="53"/>
    </row>
    <row r="131" s="1" customFormat="1" ht="45" customHeight="1" spans="1:14">
      <c r="A131" s="10">
        <f t="shared" si="20"/>
        <v>128</v>
      </c>
      <c r="B131" s="18" t="s">
        <v>273</v>
      </c>
      <c r="C131" s="19" t="s">
        <v>268</v>
      </c>
      <c r="D131" s="20" t="s">
        <v>274</v>
      </c>
      <c r="E131" s="21" t="s">
        <v>83</v>
      </c>
      <c r="F131" s="21">
        <v>14</v>
      </c>
      <c r="G131" s="22">
        <v>7.2</v>
      </c>
      <c r="H131" s="16">
        <f t="shared" si="16"/>
        <v>100.8</v>
      </c>
      <c r="I131" s="46"/>
      <c r="J131" s="46"/>
      <c r="K131" s="46"/>
      <c r="L131" s="16">
        <f t="shared" si="17"/>
        <v>0</v>
      </c>
      <c r="M131" s="22"/>
      <c r="N131" s="53"/>
    </row>
    <row r="132" s="1" customFormat="1" ht="45" customHeight="1" spans="1:14">
      <c r="A132" s="10">
        <f t="shared" si="20"/>
        <v>129</v>
      </c>
      <c r="B132" s="18" t="s">
        <v>275</v>
      </c>
      <c r="C132" s="19" t="s">
        <v>81</v>
      </c>
      <c r="D132" s="20" t="s">
        <v>276</v>
      </c>
      <c r="E132" s="21" t="s">
        <v>18</v>
      </c>
      <c r="F132" s="21">
        <v>106</v>
      </c>
      <c r="G132" s="22">
        <v>2.08</v>
      </c>
      <c r="H132" s="16">
        <f t="shared" si="16"/>
        <v>220.48</v>
      </c>
      <c r="I132" s="46"/>
      <c r="J132" s="46"/>
      <c r="K132" s="46"/>
      <c r="L132" s="16">
        <f t="shared" si="17"/>
        <v>0</v>
      </c>
      <c r="M132" s="22"/>
      <c r="N132" s="53"/>
    </row>
    <row r="133" s="1" customFormat="1" ht="45" customHeight="1" spans="1:14">
      <c r="A133" s="10">
        <f t="shared" si="20"/>
        <v>130</v>
      </c>
      <c r="B133" s="18" t="s">
        <v>277</v>
      </c>
      <c r="C133" s="19" t="s">
        <v>278</v>
      </c>
      <c r="D133" s="20" t="s">
        <v>279</v>
      </c>
      <c r="E133" s="21" t="s">
        <v>18</v>
      </c>
      <c r="F133" s="21">
        <v>10</v>
      </c>
      <c r="G133" s="22">
        <v>30</v>
      </c>
      <c r="H133" s="16">
        <f t="shared" ref="H133:H164" si="21">ROUND(F133*G133,2)</f>
        <v>300</v>
      </c>
      <c r="I133" s="46"/>
      <c r="J133" s="46"/>
      <c r="K133" s="46"/>
      <c r="L133" s="16">
        <f t="shared" ref="L133:L164" si="22">ROUND(F133*K133,2)</f>
        <v>0</v>
      </c>
      <c r="M133" s="22"/>
      <c r="N133" s="47"/>
    </row>
    <row r="134" s="1" customFormat="1" ht="45" customHeight="1" spans="1:14">
      <c r="A134" s="10">
        <f t="shared" si="20"/>
        <v>131</v>
      </c>
      <c r="B134" s="18" t="s">
        <v>280</v>
      </c>
      <c r="C134" s="19"/>
      <c r="D134" s="20" t="s">
        <v>281</v>
      </c>
      <c r="E134" s="21" t="s">
        <v>18</v>
      </c>
      <c r="F134" s="21">
        <v>10</v>
      </c>
      <c r="G134" s="22">
        <v>2.1</v>
      </c>
      <c r="H134" s="16">
        <f t="shared" si="21"/>
        <v>21</v>
      </c>
      <c r="I134" s="46"/>
      <c r="J134" s="46"/>
      <c r="K134" s="46"/>
      <c r="L134" s="16">
        <f t="shared" si="22"/>
        <v>0</v>
      </c>
      <c r="M134" s="22"/>
      <c r="N134" s="47"/>
    </row>
    <row r="135" s="1" customFormat="1" ht="45" customHeight="1" spans="1:14">
      <c r="A135" s="10">
        <f t="shared" ref="A135:A144" si="23">ROW()-3</f>
        <v>132</v>
      </c>
      <c r="B135" s="18" t="s">
        <v>282</v>
      </c>
      <c r="C135" s="19" t="s">
        <v>283</v>
      </c>
      <c r="D135" s="20" t="s">
        <v>284</v>
      </c>
      <c r="E135" s="21" t="s">
        <v>18</v>
      </c>
      <c r="F135" s="21">
        <v>10</v>
      </c>
      <c r="G135" s="22">
        <v>11.8</v>
      </c>
      <c r="H135" s="16">
        <f t="shared" si="21"/>
        <v>118</v>
      </c>
      <c r="I135" s="46"/>
      <c r="J135" s="46"/>
      <c r="K135" s="46"/>
      <c r="L135" s="16">
        <f t="shared" si="22"/>
        <v>0</v>
      </c>
      <c r="M135" s="22"/>
      <c r="N135" s="47"/>
    </row>
    <row r="136" s="1" customFormat="1" ht="45" customHeight="1" spans="1:14">
      <c r="A136" s="10">
        <f t="shared" si="23"/>
        <v>133</v>
      </c>
      <c r="B136" s="18" t="s">
        <v>285</v>
      </c>
      <c r="C136" s="19" t="s">
        <v>61</v>
      </c>
      <c r="D136" s="20" t="s">
        <v>286</v>
      </c>
      <c r="E136" s="21" t="s">
        <v>18</v>
      </c>
      <c r="F136" s="21">
        <v>61</v>
      </c>
      <c r="G136" s="22">
        <v>5.83</v>
      </c>
      <c r="H136" s="16">
        <f t="shared" si="21"/>
        <v>355.63</v>
      </c>
      <c r="I136" s="46"/>
      <c r="J136" s="46"/>
      <c r="K136" s="46"/>
      <c r="L136" s="16">
        <f t="shared" si="22"/>
        <v>0</v>
      </c>
      <c r="M136" s="22"/>
      <c r="N136" s="53"/>
    </row>
    <row r="137" s="1" customFormat="1" ht="45" customHeight="1" spans="1:14">
      <c r="A137" s="10">
        <f t="shared" si="23"/>
        <v>134</v>
      </c>
      <c r="B137" s="18" t="s">
        <v>285</v>
      </c>
      <c r="C137" s="19" t="s">
        <v>61</v>
      </c>
      <c r="D137" s="20" t="s">
        <v>287</v>
      </c>
      <c r="E137" s="21" t="s">
        <v>18</v>
      </c>
      <c r="F137" s="21">
        <v>10</v>
      </c>
      <c r="G137" s="22">
        <v>7.52</v>
      </c>
      <c r="H137" s="16">
        <f t="shared" si="21"/>
        <v>75.2</v>
      </c>
      <c r="I137" s="46"/>
      <c r="J137" s="46"/>
      <c r="K137" s="46"/>
      <c r="L137" s="16">
        <f t="shared" si="22"/>
        <v>0</v>
      </c>
      <c r="M137" s="22"/>
      <c r="N137" s="47"/>
    </row>
    <row r="138" s="1" customFormat="1" ht="45" customHeight="1" spans="1:14">
      <c r="A138" s="10">
        <f t="shared" si="23"/>
        <v>135</v>
      </c>
      <c r="B138" s="18" t="s">
        <v>285</v>
      </c>
      <c r="C138" s="19" t="s">
        <v>288</v>
      </c>
      <c r="D138" s="20" t="s">
        <v>289</v>
      </c>
      <c r="E138" s="21" t="s">
        <v>18</v>
      </c>
      <c r="F138" s="21">
        <v>10</v>
      </c>
      <c r="G138" s="22">
        <v>10.02</v>
      </c>
      <c r="H138" s="16">
        <f t="shared" si="21"/>
        <v>100.2</v>
      </c>
      <c r="I138" s="46"/>
      <c r="J138" s="46"/>
      <c r="K138" s="46"/>
      <c r="L138" s="16">
        <f t="shared" si="22"/>
        <v>0</v>
      </c>
      <c r="M138" s="22"/>
      <c r="N138" s="47"/>
    </row>
    <row r="139" s="1" customFormat="1" ht="45" customHeight="1" spans="1:14">
      <c r="A139" s="10">
        <f t="shared" si="23"/>
        <v>136</v>
      </c>
      <c r="B139" s="18" t="s">
        <v>290</v>
      </c>
      <c r="C139" s="19" t="s">
        <v>291</v>
      </c>
      <c r="D139" s="20" t="s">
        <v>292</v>
      </c>
      <c r="E139" s="21" t="s">
        <v>18</v>
      </c>
      <c r="F139" s="21">
        <v>11</v>
      </c>
      <c r="G139" s="22">
        <v>1.8</v>
      </c>
      <c r="H139" s="16">
        <f t="shared" si="21"/>
        <v>19.8</v>
      </c>
      <c r="I139" s="46"/>
      <c r="J139" s="46"/>
      <c r="K139" s="46"/>
      <c r="L139" s="16">
        <f t="shared" si="22"/>
        <v>0</v>
      </c>
      <c r="M139" s="22"/>
      <c r="N139" s="47"/>
    </row>
    <row r="140" s="1" customFormat="1" ht="45" customHeight="1" spans="1:14">
      <c r="A140" s="10">
        <f t="shared" si="23"/>
        <v>137</v>
      </c>
      <c r="B140" s="18" t="s">
        <v>293</v>
      </c>
      <c r="C140" s="19" t="s">
        <v>206</v>
      </c>
      <c r="D140" s="20" t="s">
        <v>294</v>
      </c>
      <c r="E140" s="21" t="s">
        <v>208</v>
      </c>
      <c r="F140" s="21">
        <v>10</v>
      </c>
      <c r="G140" s="22">
        <v>4.59</v>
      </c>
      <c r="H140" s="16">
        <f t="shared" si="21"/>
        <v>45.9</v>
      </c>
      <c r="I140" s="46"/>
      <c r="J140" s="46"/>
      <c r="K140" s="46"/>
      <c r="L140" s="16">
        <f t="shared" si="22"/>
        <v>0</v>
      </c>
      <c r="M140" s="22"/>
      <c r="N140" s="47"/>
    </row>
    <row r="141" s="1" customFormat="1" ht="45" customHeight="1" spans="1:14">
      <c r="A141" s="10">
        <f t="shared" si="23"/>
        <v>138</v>
      </c>
      <c r="B141" s="18" t="s">
        <v>295</v>
      </c>
      <c r="C141" s="19" t="s">
        <v>170</v>
      </c>
      <c r="D141" s="20" t="s">
        <v>296</v>
      </c>
      <c r="E141" s="21" t="s">
        <v>83</v>
      </c>
      <c r="F141" s="21">
        <v>10</v>
      </c>
      <c r="G141" s="22">
        <v>12.26</v>
      </c>
      <c r="H141" s="16">
        <f t="shared" si="21"/>
        <v>122.6</v>
      </c>
      <c r="I141" s="46"/>
      <c r="J141" s="46"/>
      <c r="K141" s="46"/>
      <c r="L141" s="16">
        <f t="shared" si="22"/>
        <v>0</v>
      </c>
      <c r="M141" s="22"/>
      <c r="N141" s="47"/>
    </row>
    <row r="142" s="1" customFormat="1" ht="45" customHeight="1" spans="1:14">
      <c r="A142" s="10">
        <f t="shared" si="23"/>
        <v>139</v>
      </c>
      <c r="B142" s="18" t="s">
        <v>297</v>
      </c>
      <c r="C142" s="19" t="s">
        <v>61</v>
      </c>
      <c r="D142" s="20" t="s">
        <v>298</v>
      </c>
      <c r="E142" s="21" t="s">
        <v>270</v>
      </c>
      <c r="F142" s="21">
        <v>50</v>
      </c>
      <c r="G142" s="22">
        <v>0.55</v>
      </c>
      <c r="H142" s="16">
        <f t="shared" si="21"/>
        <v>27.5</v>
      </c>
      <c r="I142" s="46"/>
      <c r="J142" s="46"/>
      <c r="K142" s="46"/>
      <c r="L142" s="16">
        <f t="shared" si="22"/>
        <v>0</v>
      </c>
      <c r="M142" s="22"/>
      <c r="N142" s="53"/>
    </row>
    <row r="143" s="1" customFormat="1" ht="45" customHeight="1" spans="1:14">
      <c r="A143" s="10">
        <f t="shared" si="23"/>
        <v>140</v>
      </c>
      <c r="B143" s="18" t="s">
        <v>299</v>
      </c>
      <c r="C143" s="19"/>
      <c r="D143" s="20" t="s">
        <v>300</v>
      </c>
      <c r="E143" s="21" t="s">
        <v>208</v>
      </c>
      <c r="F143" s="21">
        <v>20</v>
      </c>
      <c r="G143" s="22">
        <v>1.58</v>
      </c>
      <c r="H143" s="16">
        <f t="shared" si="21"/>
        <v>31.6</v>
      </c>
      <c r="I143" s="46"/>
      <c r="J143" s="46"/>
      <c r="K143" s="46"/>
      <c r="L143" s="16">
        <f t="shared" si="22"/>
        <v>0</v>
      </c>
      <c r="M143" s="22"/>
      <c r="N143" s="53"/>
    </row>
    <row r="144" s="1" customFormat="1" ht="45" customHeight="1" spans="1:14">
      <c r="A144" s="10">
        <f t="shared" si="23"/>
        <v>141</v>
      </c>
      <c r="B144" s="18" t="s">
        <v>301</v>
      </c>
      <c r="C144" s="19" t="s">
        <v>302</v>
      </c>
      <c r="D144" s="20" t="s">
        <v>303</v>
      </c>
      <c r="E144" s="21" t="s">
        <v>208</v>
      </c>
      <c r="F144" s="21">
        <v>161</v>
      </c>
      <c r="G144" s="22">
        <v>0.8</v>
      </c>
      <c r="H144" s="16">
        <f t="shared" si="21"/>
        <v>128.8</v>
      </c>
      <c r="I144" s="46"/>
      <c r="J144" s="46"/>
      <c r="K144" s="46"/>
      <c r="L144" s="16">
        <f t="shared" si="22"/>
        <v>0</v>
      </c>
      <c r="M144" s="22"/>
      <c r="N144" s="53"/>
    </row>
    <row r="145" s="1" customFormat="1" ht="45" customHeight="1" spans="1:14">
      <c r="A145" s="10">
        <f t="shared" ref="A145:A154" si="24">ROW()-3</f>
        <v>142</v>
      </c>
      <c r="B145" s="18" t="s">
        <v>304</v>
      </c>
      <c r="C145" s="19"/>
      <c r="D145" s="20" t="s">
        <v>305</v>
      </c>
      <c r="E145" s="21" t="s">
        <v>18</v>
      </c>
      <c r="F145" s="21">
        <v>810</v>
      </c>
      <c r="G145" s="22">
        <v>0.08</v>
      </c>
      <c r="H145" s="16">
        <f t="shared" si="21"/>
        <v>64.8</v>
      </c>
      <c r="I145" s="46"/>
      <c r="J145" s="46"/>
      <c r="K145" s="46"/>
      <c r="L145" s="16">
        <f t="shared" si="22"/>
        <v>0</v>
      </c>
      <c r="M145" s="22"/>
      <c r="N145" s="53"/>
    </row>
    <row r="146" s="1" customFormat="1" ht="45" customHeight="1" spans="1:14">
      <c r="A146" s="10">
        <f t="shared" si="24"/>
        <v>143</v>
      </c>
      <c r="B146" s="18" t="s">
        <v>304</v>
      </c>
      <c r="C146" s="19"/>
      <c r="D146" s="20" t="s">
        <v>306</v>
      </c>
      <c r="E146" s="21" t="s">
        <v>18</v>
      </c>
      <c r="F146" s="21">
        <v>180</v>
      </c>
      <c r="G146" s="22">
        <v>0.22</v>
      </c>
      <c r="H146" s="16">
        <f t="shared" si="21"/>
        <v>39.6</v>
      </c>
      <c r="I146" s="46"/>
      <c r="J146" s="46"/>
      <c r="K146" s="46"/>
      <c r="L146" s="16">
        <f t="shared" si="22"/>
        <v>0</v>
      </c>
      <c r="M146" s="22"/>
      <c r="N146" s="53"/>
    </row>
    <row r="147" s="1" customFormat="1" ht="45" customHeight="1" spans="1:14">
      <c r="A147" s="10">
        <f t="shared" si="24"/>
        <v>144</v>
      </c>
      <c r="B147" s="18" t="s">
        <v>307</v>
      </c>
      <c r="C147" s="19" t="s">
        <v>81</v>
      </c>
      <c r="D147" s="20" t="s">
        <v>308</v>
      </c>
      <c r="E147" s="21" t="s">
        <v>309</v>
      </c>
      <c r="F147" s="21">
        <v>10</v>
      </c>
      <c r="G147" s="22">
        <v>369.96</v>
      </c>
      <c r="H147" s="16">
        <f t="shared" si="21"/>
        <v>3699.6</v>
      </c>
      <c r="I147" s="46"/>
      <c r="J147" s="46"/>
      <c r="K147" s="46"/>
      <c r="L147" s="16">
        <f t="shared" si="22"/>
        <v>0</v>
      </c>
      <c r="M147" s="22"/>
      <c r="N147" s="47"/>
    </row>
    <row r="148" s="1" customFormat="1" ht="45" customHeight="1" spans="1:14">
      <c r="A148" s="10">
        <f t="shared" si="24"/>
        <v>145</v>
      </c>
      <c r="B148" s="18" t="s">
        <v>310</v>
      </c>
      <c r="C148" s="19" t="s">
        <v>311</v>
      </c>
      <c r="D148" s="20" t="s">
        <v>312</v>
      </c>
      <c r="E148" s="21" t="s">
        <v>313</v>
      </c>
      <c r="F148" s="21">
        <v>560</v>
      </c>
      <c r="G148" s="22">
        <v>10.19</v>
      </c>
      <c r="H148" s="16">
        <f t="shared" si="21"/>
        <v>5706.4</v>
      </c>
      <c r="I148" s="46"/>
      <c r="J148" s="46"/>
      <c r="K148" s="46"/>
      <c r="L148" s="16">
        <f t="shared" si="22"/>
        <v>0</v>
      </c>
      <c r="M148" s="22"/>
      <c r="N148" s="53"/>
    </row>
    <row r="149" s="1" customFormat="1" ht="45" customHeight="1" spans="1:14">
      <c r="A149" s="10">
        <f t="shared" si="24"/>
        <v>146</v>
      </c>
      <c r="B149" s="18" t="s">
        <v>310</v>
      </c>
      <c r="C149" s="19" t="s">
        <v>311</v>
      </c>
      <c r="D149" s="20" t="s">
        <v>314</v>
      </c>
      <c r="E149" s="21" t="s">
        <v>313</v>
      </c>
      <c r="F149" s="21">
        <v>291</v>
      </c>
      <c r="G149" s="22">
        <v>10.19</v>
      </c>
      <c r="H149" s="16">
        <f t="shared" si="21"/>
        <v>2965.29</v>
      </c>
      <c r="I149" s="46"/>
      <c r="J149" s="46"/>
      <c r="K149" s="46"/>
      <c r="L149" s="16">
        <f t="shared" si="22"/>
        <v>0</v>
      </c>
      <c r="M149" s="22"/>
      <c r="N149" s="53"/>
    </row>
    <row r="150" s="1" customFormat="1" ht="45" customHeight="1" spans="1:14">
      <c r="A150" s="10">
        <f t="shared" si="24"/>
        <v>147</v>
      </c>
      <c r="B150" s="18" t="s">
        <v>310</v>
      </c>
      <c r="C150" s="19" t="s">
        <v>315</v>
      </c>
      <c r="D150" s="20" t="s">
        <v>316</v>
      </c>
      <c r="E150" s="21" t="s">
        <v>18</v>
      </c>
      <c r="F150" s="21">
        <v>31</v>
      </c>
      <c r="G150" s="22">
        <v>2.3</v>
      </c>
      <c r="H150" s="16">
        <f t="shared" si="21"/>
        <v>71.3</v>
      </c>
      <c r="I150" s="46"/>
      <c r="J150" s="46"/>
      <c r="K150" s="46"/>
      <c r="L150" s="16">
        <f t="shared" si="22"/>
        <v>0</v>
      </c>
      <c r="M150" s="22"/>
      <c r="N150" s="53"/>
    </row>
    <row r="151" s="1" customFormat="1" ht="45" customHeight="1" spans="1:14">
      <c r="A151" s="10">
        <f t="shared" si="24"/>
        <v>148</v>
      </c>
      <c r="B151" s="18" t="s">
        <v>310</v>
      </c>
      <c r="C151" s="19" t="s">
        <v>317</v>
      </c>
      <c r="D151" s="20" t="s">
        <v>318</v>
      </c>
      <c r="E151" s="21" t="s">
        <v>18</v>
      </c>
      <c r="F151" s="21">
        <v>340</v>
      </c>
      <c r="G151" s="22">
        <v>3.04</v>
      </c>
      <c r="H151" s="16">
        <f t="shared" si="21"/>
        <v>1033.6</v>
      </c>
      <c r="I151" s="46"/>
      <c r="J151" s="46"/>
      <c r="K151" s="46"/>
      <c r="L151" s="16">
        <f t="shared" si="22"/>
        <v>0</v>
      </c>
      <c r="M151" s="22"/>
      <c r="N151" s="53"/>
    </row>
    <row r="152" s="1" customFormat="1" ht="45" customHeight="1" spans="1:14">
      <c r="A152" s="10">
        <f t="shared" si="24"/>
        <v>149</v>
      </c>
      <c r="B152" s="18" t="s">
        <v>319</v>
      </c>
      <c r="C152" s="19" t="s">
        <v>268</v>
      </c>
      <c r="D152" s="20" t="s">
        <v>320</v>
      </c>
      <c r="E152" s="21" t="s">
        <v>321</v>
      </c>
      <c r="F152" s="21">
        <v>93</v>
      </c>
      <c r="G152" s="22">
        <v>3.17</v>
      </c>
      <c r="H152" s="16">
        <f t="shared" si="21"/>
        <v>294.81</v>
      </c>
      <c r="I152" s="46"/>
      <c r="J152" s="46"/>
      <c r="K152" s="46"/>
      <c r="L152" s="16">
        <f t="shared" si="22"/>
        <v>0</v>
      </c>
      <c r="M152" s="22"/>
      <c r="N152" s="53"/>
    </row>
    <row r="153" s="1" customFormat="1" ht="45" customHeight="1" spans="1:14">
      <c r="A153" s="10">
        <f t="shared" si="24"/>
        <v>150</v>
      </c>
      <c r="B153" s="18" t="s">
        <v>319</v>
      </c>
      <c r="C153" s="19" t="s">
        <v>268</v>
      </c>
      <c r="D153" s="20" t="s">
        <v>322</v>
      </c>
      <c r="E153" s="21" t="s">
        <v>321</v>
      </c>
      <c r="F153" s="21">
        <v>352</v>
      </c>
      <c r="G153" s="22">
        <v>3.68</v>
      </c>
      <c r="H153" s="16">
        <f t="shared" si="21"/>
        <v>1295.36</v>
      </c>
      <c r="I153" s="46"/>
      <c r="J153" s="46"/>
      <c r="K153" s="46"/>
      <c r="L153" s="16">
        <f t="shared" si="22"/>
        <v>0</v>
      </c>
      <c r="M153" s="22"/>
      <c r="N153" s="53"/>
    </row>
    <row r="154" s="1" customFormat="1" ht="45" customHeight="1" spans="1:14">
      <c r="A154" s="10">
        <f t="shared" si="24"/>
        <v>151</v>
      </c>
      <c r="B154" s="18" t="s">
        <v>323</v>
      </c>
      <c r="C154" s="19" t="s">
        <v>324</v>
      </c>
      <c r="D154" s="20" t="s">
        <v>325</v>
      </c>
      <c r="E154" s="21" t="s">
        <v>18</v>
      </c>
      <c r="F154" s="21">
        <v>129</v>
      </c>
      <c r="G154" s="22">
        <v>45.62</v>
      </c>
      <c r="H154" s="16">
        <f t="shared" si="21"/>
        <v>5884.98</v>
      </c>
      <c r="I154" s="46"/>
      <c r="J154" s="46"/>
      <c r="K154" s="46"/>
      <c r="L154" s="16">
        <f t="shared" si="22"/>
        <v>0</v>
      </c>
      <c r="M154" s="22"/>
      <c r="N154" s="53"/>
    </row>
    <row r="155" s="1" customFormat="1" ht="45" customHeight="1" spans="1:14">
      <c r="A155" s="10">
        <f t="shared" ref="A155:A164" si="25">ROW()-3</f>
        <v>152</v>
      </c>
      <c r="B155" s="18" t="s">
        <v>323</v>
      </c>
      <c r="C155" s="19" t="s">
        <v>326</v>
      </c>
      <c r="D155" s="20" t="s">
        <v>327</v>
      </c>
      <c r="E155" s="21" t="s">
        <v>18</v>
      </c>
      <c r="F155" s="21">
        <v>19</v>
      </c>
      <c r="G155" s="22">
        <v>21.6</v>
      </c>
      <c r="H155" s="16">
        <f t="shared" si="21"/>
        <v>410.4</v>
      </c>
      <c r="I155" s="46"/>
      <c r="J155" s="46"/>
      <c r="K155" s="46"/>
      <c r="L155" s="16">
        <f t="shared" si="22"/>
        <v>0</v>
      </c>
      <c r="M155" s="22"/>
      <c r="N155" s="53"/>
    </row>
    <row r="156" s="1" customFormat="1" ht="45" customHeight="1" spans="1:14">
      <c r="A156" s="10">
        <f t="shared" si="25"/>
        <v>153</v>
      </c>
      <c r="B156" s="18" t="s">
        <v>328</v>
      </c>
      <c r="C156" s="19" t="s">
        <v>61</v>
      </c>
      <c r="D156" s="20" t="s">
        <v>329</v>
      </c>
      <c r="E156" s="21" t="s">
        <v>321</v>
      </c>
      <c r="F156" s="21">
        <v>217</v>
      </c>
      <c r="G156" s="22">
        <v>1.1</v>
      </c>
      <c r="H156" s="16">
        <f t="shared" si="21"/>
        <v>238.7</v>
      </c>
      <c r="I156" s="46"/>
      <c r="J156" s="46"/>
      <c r="K156" s="46"/>
      <c r="L156" s="16">
        <f t="shared" si="22"/>
        <v>0</v>
      </c>
      <c r="M156" s="22"/>
      <c r="N156" s="53"/>
    </row>
    <row r="157" s="1" customFormat="1" ht="45" customHeight="1" spans="1:14">
      <c r="A157" s="10">
        <f t="shared" si="25"/>
        <v>154</v>
      </c>
      <c r="B157" s="18" t="s">
        <v>328</v>
      </c>
      <c r="C157" s="19" t="s">
        <v>61</v>
      </c>
      <c r="D157" s="20" t="s">
        <v>330</v>
      </c>
      <c r="E157" s="21" t="s">
        <v>321</v>
      </c>
      <c r="F157" s="21">
        <v>152</v>
      </c>
      <c r="G157" s="22">
        <v>0.54</v>
      </c>
      <c r="H157" s="16">
        <f t="shared" si="21"/>
        <v>82.08</v>
      </c>
      <c r="I157" s="46"/>
      <c r="J157" s="46"/>
      <c r="K157" s="46"/>
      <c r="L157" s="16">
        <f t="shared" si="22"/>
        <v>0</v>
      </c>
      <c r="M157" s="22"/>
      <c r="N157" s="53"/>
    </row>
    <row r="158" s="1" customFormat="1" ht="45" customHeight="1" spans="1:14">
      <c r="A158" s="10">
        <f t="shared" si="25"/>
        <v>155</v>
      </c>
      <c r="B158" s="18" t="s">
        <v>328</v>
      </c>
      <c r="C158" s="19" t="s">
        <v>268</v>
      </c>
      <c r="D158" s="20" t="s">
        <v>331</v>
      </c>
      <c r="E158" s="21" t="s">
        <v>321</v>
      </c>
      <c r="F158" s="21">
        <v>139</v>
      </c>
      <c r="G158" s="22">
        <v>0.55</v>
      </c>
      <c r="H158" s="16">
        <f t="shared" si="21"/>
        <v>76.45</v>
      </c>
      <c r="I158" s="46"/>
      <c r="J158" s="46"/>
      <c r="K158" s="46"/>
      <c r="L158" s="16">
        <f t="shared" si="22"/>
        <v>0</v>
      </c>
      <c r="M158" s="22"/>
      <c r="N158" s="53"/>
    </row>
    <row r="159" s="1" customFormat="1" ht="45" customHeight="1" spans="1:14">
      <c r="A159" s="10">
        <f t="shared" si="25"/>
        <v>156</v>
      </c>
      <c r="B159" s="18" t="s">
        <v>332</v>
      </c>
      <c r="C159" s="19" t="s">
        <v>268</v>
      </c>
      <c r="D159" s="20" t="s">
        <v>333</v>
      </c>
      <c r="E159" s="21" t="s">
        <v>321</v>
      </c>
      <c r="F159" s="21">
        <v>123</v>
      </c>
      <c r="G159" s="22">
        <v>0.25</v>
      </c>
      <c r="H159" s="16">
        <f t="shared" si="21"/>
        <v>30.75</v>
      </c>
      <c r="I159" s="46"/>
      <c r="J159" s="46"/>
      <c r="K159" s="46"/>
      <c r="L159" s="16">
        <f t="shared" si="22"/>
        <v>0</v>
      </c>
      <c r="M159" s="22"/>
      <c r="N159" s="53"/>
    </row>
    <row r="160" s="1" customFormat="1" ht="45" customHeight="1" spans="1:14">
      <c r="A160" s="10">
        <f t="shared" si="25"/>
        <v>157</v>
      </c>
      <c r="B160" s="18" t="s">
        <v>334</v>
      </c>
      <c r="C160" s="19" t="s">
        <v>335</v>
      </c>
      <c r="D160" s="20" t="s">
        <v>336</v>
      </c>
      <c r="E160" s="21" t="s">
        <v>83</v>
      </c>
      <c r="F160" s="21">
        <v>41</v>
      </c>
      <c r="G160" s="22">
        <v>2.1</v>
      </c>
      <c r="H160" s="16">
        <f t="shared" si="21"/>
        <v>86.1</v>
      </c>
      <c r="I160" s="46"/>
      <c r="J160" s="46"/>
      <c r="K160" s="46"/>
      <c r="L160" s="16">
        <f t="shared" si="22"/>
        <v>0</v>
      </c>
      <c r="M160" s="22"/>
      <c r="N160" s="47"/>
    </row>
    <row r="161" s="1" customFormat="1" ht="45" customHeight="1" spans="1:14">
      <c r="A161" s="10">
        <f t="shared" si="25"/>
        <v>158</v>
      </c>
      <c r="B161" s="18" t="s">
        <v>337</v>
      </c>
      <c r="C161" s="19" t="s">
        <v>81</v>
      </c>
      <c r="D161" s="20" t="s">
        <v>338</v>
      </c>
      <c r="E161" s="21" t="s">
        <v>18</v>
      </c>
      <c r="F161" s="21">
        <v>10</v>
      </c>
      <c r="G161" s="22">
        <v>0.14</v>
      </c>
      <c r="H161" s="16">
        <f t="shared" si="21"/>
        <v>1.4</v>
      </c>
      <c r="I161" s="46"/>
      <c r="J161" s="46"/>
      <c r="K161" s="46"/>
      <c r="L161" s="16">
        <f t="shared" si="22"/>
        <v>0</v>
      </c>
      <c r="M161" s="22"/>
      <c r="N161" s="47"/>
    </row>
    <row r="162" s="1" customFormat="1" ht="45" customHeight="1" spans="1:14">
      <c r="A162" s="10">
        <f t="shared" si="25"/>
        <v>159</v>
      </c>
      <c r="B162" s="18" t="s">
        <v>339</v>
      </c>
      <c r="C162" s="19"/>
      <c r="D162" s="20" t="s">
        <v>340</v>
      </c>
      <c r="E162" s="21" t="s">
        <v>18</v>
      </c>
      <c r="F162" s="21">
        <v>50</v>
      </c>
      <c r="G162" s="22">
        <v>10</v>
      </c>
      <c r="H162" s="16">
        <f t="shared" si="21"/>
        <v>500</v>
      </c>
      <c r="I162" s="46"/>
      <c r="J162" s="46"/>
      <c r="K162" s="46"/>
      <c r="L162" s="16">
        <f t="shared" si="22"/>
        <v>0</v>
      </c>
      <c r="M162" s="22"/>
      <c r="N162" s="53"/>
    </row>
    <row r="163" s="1" customFormat="1" ht="45" customHeight="1" spans="1:14">
      <c r="A163" s="10">
        <f t="shared" si="25"/>
        <v>160</v>
      </c>
      <c r="B163" s="11" t="s">
        <v>339</v>
      </c>
      <c r="C163" s="12"/>
      <c r="D163" s="13" t="s">
        <v>341</v>
      </c>
      <c r="E163" s="14" t="s">
        <v>18</v>
      </c>
      <c r="F163" s="14">
        <v>252</v>
      </c>
      <c r="G163" s="15">
        <v>15</v>
      </c>
      <c r="H163" s="16">
        <f t="shared" si="21"/>
        <v>3780</v>
      </c>
      <c r="I163" s="16"/>
      <c r="J163" s="16"/>
      <c r="K163" s="16"/>
      <c r="L163" s="16">
        <f t="shared" si="22"/>
        <v>0</v>
      </c>
      <c r="M163" s="15"/>
      <c r="N163" s="53"/>
    </row>
    <row r="164" s="1" customFormat="1" ht="45" customHeight="1" spans="1:14">
      <c r="A164" s="10">
        <f t="shared" si="25"/>
        <v>161</v>
      </c>
      <c r="B164" s="18" t="s">
        <v>339</v>
      </c>
      <c r="C164" s="19"/>
      <c r="D164" s="20" t="s">
        <v>342</v>
      </c>
      <c r="E164" s="21" t="s">
        <v>18</v>
      </c>
      <c r="F164" s="21">
        <v>24</v>
      </c>
      <c r="G164" s="22">
        <v>45.96</v>
      </c>
      <c r="H164" s="16">
        <f t="shared" si="21"/>
        <v>1103.04</v>
      </c>
      <c r="I164" s="46"/>
      <c r="J164" s="46"/>
      <c r="K164" s="46"/>
      <c r="L164" s="16">
        <f t="shared" si="22"/>
        <v>0</v>
      </c>
      <c r="M164" s="22"/>
      <c r="N164" s="53"/>
    </row>
    <row r="165" s="1" customFormat="1" ht="45" customHeight="1" spans="1:14">
      <c r="A165" s="10">
        <f t="shared" ref="A165:A174" si="26">ROW()-3</f>
        <v>162</v>
      </c>
      <c r="B165" s="18" t="s">
        <v>343</v>
      </c>
      <c r="C165" s="19" t="s">
        <v>344</v>
      </c>
      <c r="D165" s="20" t="s">
        <v>345</v>
      </c>
      <c r="E165" s="21" t="s">
        <v>96</v>
      </c>
      <c r="F165" s="21">
        <v>25</v>
      </c>
      <c r="G165" s="22">
        <v>8.97</v>
      </c>
      <c r="H165" s="16">
        <f t="shared" ref="H165:H183" si="27">ROUND(F165*G165,2)</f>
        <v>224.25</v>
      </c>
      <c r="I165" s="46"/>
      <c r="J165" s="46"/>
      <c r="K165" s="46"/>
      <c r="L165" s="16">
        <f t="shared" ref="L165:L183" si="28">ROUND(F165*K165,2)</f>
        <v>0</v>
      </c>
      <c r="M165" s="22"/>
      <c r="N165" s="53"/>
    </row>
    <row r="166" s="1" customFormat="1" ht="45" customHeight="1" spans="1:14">
      <c r="A166" s="10">
        <f t="shared" si="26"/>
        <v>163</v>
      </c>
      <c r="B166" s="18" t="s">
        <v>343</v>
      </c>
      <c r="C166" s="19" t="s">
        <v>344</v>
      </c>
      <c r="D166" s="20" t="s">
        <v>346</v>
      </c>
      <c r="E166" s="21" t="s">
        <v>96</v>
      </c>
      <c r="F166" s="21">
        <v>10</v>
      </c>
      <c r="G166" s="22">
        <v>3.27</v>
      </c>
      <c r="H166" s="16">
        <f t="shared" si="27"/>
        <v>32.7</v>
      </c>
      <c r="I166" s="46"/>
      <c r="J166" s="46"/>
      <c r="K166" s="46"/>
      <c r="L166" s="16">
        <f t="shared" si="28"/>
        <v>0</v>
      </c>
      <c r="M166" s="22"/>
      <c r="N166" s="53"/>
    </row>
    <row r="167" s="1" customFormat="1" ht="45" customHeight="1" spans="1:14">
      <c r="A167" s="10">
        <f t="shared" si="26"/>
        <v>164</v>
      </c>
      <c r="B167" s="18" t="s">
        <v>343</v>
      </c>
      <c r="C167" s="19" t="s">
        <v>344</v>
      </c>
      <c r="D167" s="20" t="s">
        <v>347</v>
      </c>
      <c r="E167" s="21" t="s">
        <v>96</v>
      </c>
      <c r="F167" s="21">
        <v>33</v>
      </c>
      <c r="G167" s="22">
        <v>4.42</v>
      </c>
      <c r="H167" s="16">
        <f t="shared" si="27"/>
        <v>145.86</v>
      </c>
      <c r="I167" s="46"/>
      <c r="J167" s="46"/>
      <c r="K167" s="46"/>
      <c r="L167" s="16">
        <f t="shared" si="28"/>
        <v>0</v>
      </c>
      <c r="M167" s="22"/>
      <c r="N167" s="53"/>
    </row>
    <row r="168" s="1" customFormat="1" ht="45" customHeight="1" spans="1:14">
      <c r="A168" s="10">
        <f t="shared" si="26"/>
        <v>165</v>
      </c>
      <c r="B168" s="18" t="s">
        <v>348</v>
      </c>
      <c r="C168" s="19" t="s">
        <v>349</v>
      </c>
      <c r="D168" s="20" t="s">
        <v>350</v>
      </c>
      <c r="E168" s="21" t="s">
        <v>18</v>
      </c>
      <c r="F168" s="21">
        <v>10</v>
      </c>
      <c r="G168" s="22">
        <v>23.13</v>
      </c>
      <c r="H168" s="16">
        <f t="shared" si="27"/>
        <v>231.3</v>
      </c>
      <c r="I168" s="46"/>
      <c r="J168" s="46"/>
      <c r="K168" s="46"/>
      <c r="L168" s="16">
        <f t="shared" si="28"/>
        <v>0</v>
      </c>
      <c r="M168" s="22"/>
      <c r="N168" s="53"/>
    </row>
    <row r="169" s="1" customFormat="1" ht="45" customHeight="1" spans="1:14">
      <c r="A169" s="10">
        <f t="shared" si="26"/>
        <v>166</v>
      </c>
      <c r="B169" s="18" t="s">
        <v>351</v>
      </c>
      <c r="C169" s="19" t="s">
        <v>352</v>
      </c>
      <c r="D169" s="20" t="s">
        <v>353</v>
      </c>
      <c r="E169" s="21" t="s">
        <v>354</v>
      </c>
      <c r="F169" s="21">
        <v>276</v>
      </c>
      <c r="G169" s="22">
        <v>13.57</v>
      </c>
      <c r="H169" s="16">
        <f t="shared" si="27"/>
        <v>3745.32</v>
      </c>
      <c r="I169" s="46"/>
      <c r="J169" s="46"/>
      <c r="K169" s="46"/>
      <c r="L169" s="16">
        <f t="shared" si="28"/>
        <v>0</v>
      </c>
      <c r="M169" s="22"/>
      <c r="N169" s="53"/>
    </row>
    <row r="170" s="1" customFormat="1" ht="45" customHeight="1" spans="1:14">
      <c r="A170" s="10">
        <f t="shared" si="26"/>
        <v>167</v>
      </c>
      <c r="B170" s="18" t="s">
        <v>355</v>
      </c>
      <c r="C170" s="19" t="s">
        <v>356</v>
      </c>
      <c r="D170" s="20" t="s">
        <v>357</v>
      </c>
      <c r="E170" s="21" t="s">
        <v>18</v>
      </c>
      <c r="F170" s="21">
        <v>10</v>
      </c>
      <c r="G170" s="22">
        <v>123.57</v>
      </c>
      <c r="H170" s="16">
        <f t="shared" si="27"/>
        <v>1235.7</v>
      </c>
      <c r="I170" s="46"/>
      <c r="J170" s="46"/>
      <c r="K170" s="46"/>
      <c r="L170" s="16">
        <f t="shared" si="28"/>
        <v>0</v>
      </c>
      <c r="M170" s="22"/>
      <c r="N170" s="53"/>
    </row>
    <row r="171" s="1" customFormat="1" ht="45" customHeight="1" spans="1:14">
      <c r="A171" s="10">
        <f t="shared" si="26"/>
        <v>168</v>
      </c>
      <c r="B171" s="18" t="s">
        <v>358</v>
      </c>
      <c r="C171" s="19" t="s">
        <v>356</v>
      </c>
      <c r="D171" s="20" t="s">
        <v>359</v>
      </c>
      <c r="E171" s="21" t="s">
        <v>18</v>
      </c>
      <c r="F171" s="21">
        <v>10</v>
      </c>
      <c r="G171" s="22">
        <v>63.37</v>
      </c>
      <c r="H171" s="16">
        <f t="shared" si="27"/>
        <v>633.7</v>
      </c>
      <c r="I171" s="46"/>
      <c r="J171" s="46"/>
      <c r="K171" s="46"/>
      <c r="L171" s="16">
        <f t="shared" si="28"/>
        <v>0</v>
      </c>
      <c r="M171" s="22"/>
      <c r="N171" s="53"/>
    </row>
    <row r="172" s="1" customFormat="1" ht="45" customHeight="1" spans="1:14">
      <c r="A172" s="10">
        <f t="shared" si="26"/>
        <v>169</v>
      </c>
      <c r="B172" s="18" t="s">
        <v>358</v>
      </c>
      <c r="C172" s="19" t="s">
        <v>356</v>
      </c>
      <c r="D172" s="36" t="s">
        <v>360</v>
      </c>
      <c r="E172" s="21" t="s">
        <v>354</v>
      </c>
      <c r="F172" s="21">
        <v>12</v>
      </c>
      <c r="G172" s="22">
        <v>46.88</v>
      </c>
      <c r="H172" s="16">
        <f t="shared" si="27"/>
        <v>562.56</v>
      </c>
      <c r="I172" s="46"/>
      <c r="J172" s="46"/>
      <c r="K172" s="46"/>
      <c r="L172" s="16">
        <f t="shared" si="28"/>
        <v>0</v>
      </c>
      <c r="M172" s="22"/>
      <c r="N172" s="53"/>
    </row>
    <row r="173" s="1" customFormat="1" ht="45" customHeight="1" spans="1:14">
      <c r="A173" s="10">
        <f t="shared" si="26"/>
        <v>170</v>
      </c>
      <c r="B173" s="18" t="s">
        <v>361</v>
      </c>
      <c r="C173" s="19" t="s">
        <v>362</v>
      </c>
      <c r="D173" s="20" t="s">
        <v>363</v>
      </c>
      <c r="E173" s="21" t="s">
        <v>354</v>
      </c>
      <c r="F173" s="21">
        <v>10</v>
      </c>
      <c r="G173" s="22">
        <v>112.19</v>
      </c>
      <c r="H173" s="16">
        <f t="shared" si="27"/>
        <v>1121.9</v>
      </c>
      <c r="I173" s="46"/>
      <c r="J173" s="46"/>
      <c r="K173" s="46"/>
      <c r="L173" s="16">
        <f t="shared" si="28"/>
        <v>0</v>
      </c>
      <c r="M173" s="22"/>
      <c r="N173" s="53"/>
    </row>
    <row r="174" s="1" customFormat="1" ht="45" customHeight="1" spans="1:14">
      <c r="A174" s="10">
        <f t="shared" si="26"/>
        <v>171</v>
      </c>
      <c r="B174" s="18" t="s">
        <v>364</v>
      </c>
      <c r="C174" s="19" t="s">
        <v>365</v>
      </c>
      <c r="D174" s="20" t="s">
        <v>366</v>
      </c>
      <c r="E174" s="21" t="s">
        <v>354</v>
      </c>
      <c r="F174" s="21">
        <v>102</v>
      </c>
      <c r="G174" s="22">
        <v>41.43</v>
      </c>
      <c r="H174" s="16">
        <f t="shared" si="27"/>
        <v>4225.86</v>
      </c>
      <c r="I174" s="46"/>
      <c r="J174" s="46"/>
      <c r="K174" s="46"/>
      <c r="L174" s="16">
        <f t="shared" si="28"/>
        <v>0</v>
      </c>
      <c r="M174" s="22"/>
      <c r="N174" s="53"/>
    </row>
    <row r="175" s="1" customFormat="1" ht="45" customHeight="1" spans="1:14">
      <c r="A175" s="10">
        <f t="shared" ref="A175:A183" si="29">ROW()-3</f>
        <v>172</v>
      </c>
      <c r="B175" s="18" t="s">
        <v>367</v>
      </c>
      <c r="C175" s="19" t="s">
        <v>368</v>
      </c>
      <c r="D175" s="20" t="s">
        <v>369</v>
      </c>
      <c r="E175" s="21" t="s">
        <v>354</v>
      </c>
      <c r="F175" s="21">
        <v>10</v>
      </c>
      <c r="G175" s="22">
        <v>75.01</v>
      </c>
      <c r="H175" s="16">
        <f t="shared" si="27"/>
        <v>750.1</v>
      </c>
      <c r="I175" s="46"/>
      <c r="J175" s="46"/>
      <c r="K175" s="46"/>
      <c r="L175" s="16">
        <f t="shared" si="28"/>
        <v>0</v>
      </c>
      <c r="M175" s="22"/>
      <c r="N175" s="53"/>
    </row>
    <row r="176" s="1" customFormat="1" ht="45" customHeight="1" spans="1:14">
      <c r="A176" s="10">
        <f t="shared" si="29"/>
        <v>173</v>
      </c>
      <c r="B176" s="18" t="s">
        <v>367</v>
      </c>
      <c r="C176" s="19" t="s">
        <v>368</v>
      </c>
      <c r="D176" s="20" t="s">
        <v>370</v>
      </c>
      <c r="E176" s="21" t="s">
        <v>354</v>
      </c>
      <c r="F176" s="21">
        <v>36</v>
      </c>
      <c r="G176" s="22">
        <v>57.19</v>
      </c>
      <c r="H176" s="16">
        <f t="shared" si="27"/>
        <v>2058.84</v>
      </c>
      <c r="I176" s="46"/>
      <c r="J176" s="46"/>
      <c r="K176" s="46"/>
      <c r="L176" s="16">
        <f t="shared" si="28"/>
        <v>0</v>
      </c>
      <c r="M176" s="22"/>
      <c r="N176" s="53"/>
    </row>
    <row r="177" s="1" customFormat="1" ht="45" customHeight="1" spans="1:14">
      <c r="A177" s="10">
        <f t="shared" si="29"/>
        <v>174</v>
      </c>
      <c r="B177" s="18" t="s">
        <v>367</v>
      </c>
      <c r="C177" s="19" t="s">
        <v>368</v>
      </c>
      <c r="D177" s="20" t="s">
        <v>371</v>
      </c>
      <c r="E177" s="21" t="s">
        <v>354</v>
      </c>
      <c r="F177" s="21">
        <v>19</v>
      </c>
      <c r="G177" s="22">
        <v>73.53</v>
      </c>
      <c r="H177" s="16">
        <f t="shared" si="27"/>
        <v>1397.07</v>
      </c>
      <c r="I177" s="46"/>
      <c r="J177" s="46"/>
      <c r="K177" s="46"/>
      <c r="L177" s="16">
        <f t="shared" si="28"/>
        <v>0</v>
      </c>
      <c r="M177" s="22"/>
      <c r="N177" s="53"/>
    </row>
    <row r="178" s="1" customFormat="1" ht="45" customHeight="1" spans="1:14">
      <c r="A178" s="10">
        <f t="shared" si="29"/>
        <v>175</v>
      </c>
      <c r="B178" s="18" t="s">
        <v>372</v>
      </c>
      <c r="C178" s="19" t="s">
        <v>373</v>
      </c>
      <c r="D178" s="20" t="s">
        <v>374</v>
      </c>
      <c r="E178" s="21" t="s">
        <v>309</v>
      </c>
      <c r="F178" s="21">
        <v>10</v>
      </c>
      <c r="G178" s="22">
        <v>52.55</v>
      </c>
      <c r="H178" s="16">
        <f t="shared" si="27"/>
        <v>525.5</v>
      </c>
      <c r="I178" s="46"/>
      <c r="J178" s="46"/>
      <c r="K178" s="46"/>
      <c r="L178" s="16">
        <f t="shared" si="28"/>
        <v>0</v>
      </c>
      <c r="M178" s="22"/>
      <c r="N178" s="47"/>
    </row>
    <row r="179" s="1" customFormat="1" ht="45" customHeight="1" spans="1:14">
      <c r="A179" s="10">
        <f t="shared" si="29"/>
        <v>176</v>
      </c>
      <c r="B179" s="18" t="s">
        <v>375</v>
      </c>
      <c r="C179" s="19"/>
      <c r="D179" s="20" t="s">
        <v>376</v>
      </c>
      <c r="E179" s="21" t="s">
        <v>377</v>
      </c>
      <c r="F179" s="21">
        <v>4</v>
      </c>
      <c r="G179" s="22">
        <v>5.89</v>
      </c>
      <c r="H179" s="16">
        <f t="shared" si="27"/>
        <v>23.56</v>
      </c>
      <c r="I179" s="46"/>
      <c r="J179" s="46"/>
      <c r="K179" s="46"/>
      <c r="L179" s="16">
        <f t="shared" si="28"/>
        <v>0</v>
      </c>
      <c r="M179" s="22"/>
      <c r="N179" s="53"/>
    </row>
    <row r="180" s="1" customFormat="1" ht="45" customHeight="1" spans="1:14">
      <c r="A180" s="10">
        <f t="shared" si="29"/>
        <v>177</v>
      </c>
      <c r="B180" s="18" t="s">
        <v>375</v>
      </c>
      <c r="C180" s="19"/>
      <c r="D180" s="20" t="s">
        <v>378</v>
      </c>
      <c r="E180" s="21" t="s">
        <v>377</v>
      </c>
      <c r="F180" s="21">
        <v>10</v>
      </c>
      <c r="G180" s="22">
        <v>7.8</v>
      </c>
      <c r="H180" s="16">
        <f t="shared" si="27"/>
        <v>78</v>
      </c>
      <c r="I180" s="46"/>
      <c r="J180" s="46"/>
      <c r="K180" s="46"/>
      <c r="L180" s="16">
        <f t="shared" si="28"/>
        <v>0</v>
      </c>
      <c r="M180" s="22"/>
      <c r="N180" s="47"/>
    </row>
    <row r="181" s="1" customFormat="1" ht="45" customHeight="1" spans="1:14">
      <c r="A181" s="10">
        <f t="shared" si="29"/>
        <v>178</v>
      </c>
      <c r="B181" s="18" t="s">
        <v>379</v>
      </c>
      <c r="C181" s="19"/>
      <c r="D181" s="20" t="s">
        <v>380</v>
      </c>
      <c r="E181" s="21" t="s">
        <v>377</v>
      </c>
      <c r="F181" s="21">
        <v>10</v>
      </c>
      <c r="G181" s="22">
        <v>19.05</v>
      </c>
      <c r="H181" s="16">
        <f t="shared" si="27"/>
        <v>190.5</v>
      </c>
      <c r="I181" s="46"/>
      <c r="J181" s="46"/>
      <c r="K181" s="46"/>
      <c r="L181" s="16">
        <f t="shared" si="28"/>
        <v>0</v>
      </c>
      <c r="M181" s="22"/>
      <c r="N181" s="47"/>
    </row>
    <row r="182" s="1" customFormat="1" ht="45" customHeight="1" spans="1:14">
      <c r="A182" s="10">
        <f t="shared" si="29"/>
        <v>179</v>
      </c>
      <c r="B182" s="18" t="s">
        <v>381</v>
      </c>
      <c r="C182" s="19"/>
      <c r="D182" s="20" t="s">
        <v>382</v>
      </c>
      <c r="E182" s="21" t="s">
        <v>377</v>
      </c>
      <c r="F182" s="21">
        <v>4</v>
      </c>
      <c r="G182" s="22">
        <v>11.23</v>
      </c>
      <c r="H182" s="16">
        <f t="shared" si="27"/>
        <v>44.92</v>
      </c>
      <c r="I182" s="46"/>
      <c r="J182" s="46"/>
      <c r="K182" s="46"/>
      <c r="L182" s="16">
        <f t="shared" si="28"/>
        <v>0</v>
      </c>
      <c r="M182" s="22"/>
      <c r="N182" s="53"/>
    </row>
    <row r="183" s="1" customFormat="1" ht="45" customHeight="1" spans="1:14">
      <c r="A183" s="10">
        <f t="shared" si="29"/>
        <v>180</v>
      </c>
      <c r="B183" s="38" t="s">
        <v>381</v>
      </c>
      <c r="C183" s="19"/>
      <c r="D183" s="39" t="s">
        <v>383</v>
      </c>
      <c r="E183" s="40" t="s">
        <v>377</v>
      </c>
      <c r="F183" s="40">
        <v>60</v>
      </c>
      <c r="G183" s="41">
        <v>7.2</v>
      </c>
      <c r="H183" s="16">
        <f t="shared" si="27"/>
        <v>432</v>
      </c>
      <c r="I183" s="54"/>
      <c r="J183" s="54"/>
      <c r="K183" s="54"/>
      <c r="L183" s="16">
        <f t="shared" si="28"/>
        <v>0</v>
      </c>
      <c r="M183" s="41"/>
      <c r="N183" s="53"/>
    </row>
    <row r="184" s="1" customFormat="1" ht="45" customHeight="1" spans="1:14">
      <c r="A184" s="55" t="s">
        <v>384</v>
      </c>
      <c r="B184" s="55"/>
      <c r="C184" s="55"/>
      <c r="D184" s="55"/>
      <c r="E184" s="55"/>
      <c r="F184" s="55"/>
      <c r="G184" s="56"/>
      <c r="H184" s="57">
        <f>ROUND(SUM(H4:H183),)</f>
        <v>99211</v>
      </c>
      <c r="I184" s="56"/>
      <c r="J184" s="56"/>
      <c r="K184" s="56"/>
      <c r="L184" s="61">
        <f>ROUND(SUM(L4:L183),)</f>
        <v>0</v>
      </c>
      <c r="M184" s="56"/>
      <c r="N184" s="62"/>
    </row>
    <row r="185" ht="40" customHeight="1" spans="1:14">
      <c r="A185" s="58" t="s">
        <v>385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</row>
    <row r="186" ht="40" customHeight="1" spans="1:14">
      <c r="A186" s="59"/>
      <c r="B186" s="60"/>
      <c r="C186" s="59"/>
      <c r="D186" s="59"/>
      <c r="E186" s="59"/>
      <c r="F186" s="59"/>
      <c r="G186" s="59"/>
      <c r="H186" s="59"/>
      <c r="J186" s="63" t="s">
        <v>386</v>
      </c>
      <c r="K186" s="63"/>
      <c r="L186" s="63"/>
      <c r="M186" s="63"/>
      <c r="N186" s="63"/>
    </row>
    <row r="187" ht="40" customHeight="1" spans="1:14">
      <c r="A187" s="59"/>
      <c r="B187" s="60"/>
      <c r="C187" s="59"/>
      <c r="D187" s="59"/>
      <c r="E187" s="59"/>
      <c r="F187" s="59"/>
      <c r="G187" s="59"/>
      <c r="H187" s="59"/>
      <c r="J187" s="63" t="s">
        <v>387</v>
      </c>
      <c r="K187" s="63"/>
      <c r="L187" s="63"/>
      <c r="M187" s="63"/>
      <c r="N187" s="63"/>
    </row>
    <row r="188" ht="40" customHeight="1" spans="1:14">
      <c r="A188" s="59"/>
      <c r="B188" s="60"/>
      <c r="C188" s="59"/>
      <c r="D188" s="59"/>
      <c r="E188" s="59"/>
      <c r="F188" s="59"/>
      <c r="G188" s="59"/>
      <c r="H188" s="59"/>
      <c r="J188" s="63" t="s">
        <v>388</v>
      </c>
      <c r="K188" s="63"/>
      <c r="L188" s="63"/>
      <c r="M188" s="63"/>
      <c r="N188" s="63"/>
    </row>
  </sheetData>
  <sheetProtection formatCells="0" formatColumns="0" formatRows="0" insertRows="0" insertColumns="0" insertHyperlinks="0" deleteColumns="0" deleteRows="0" sort="0" autoFilter="0" pivotTables="0"/>
  <mergeCells count="8">
    <mergeCell ref="A2:N2"/>
    <mergeCell ref="A184:F184"/>
    <mergeCell ref="A185:N185"/>
    <mergeCell ref="J186:N186"/>
    <mergeCell ref="J187:N187"/>
    <mergeCell ref="J188:N188"/>
    <mergeCell ref="M15:M16"/>
    <mergeCell ref="M17:M18"/>
  </mergeCells>
  <printOptions horizontalCentered="1"/>
  <pageMargins left="0.275" right="0.275" top="0.275" bottom="0.275" header="0.275" footer="0.275"/>
  <pageSetup paperSize="9" scale="69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4 " > < f i l t e r D a t a   f i l t e r I D = " 3 7 7 8 2 1 4 6 6 " / > < f i l t e r D a t a   f i l t e r I D = " 7 6 7 7 7 0 2 8 3 " > < h i d d e n R a n g e   r o w F r o m = " 1 1 "   r o w T o = " 1 1 " / > < h i d d e n R a n g e   r o w F r o m = " 1 3 "   r o w T o = " 1 3 " / > < h i d d e n R a n g e   r o w F r o m = " 2 9 "   r o w T o = " 1 8 3 " / > < / f i l t e r D a t a > < a u t o f i l t e r I n f o   f i l t e r I D = " 7 6 7 7 7 0 2 8 3 " > < a u t o F i l t e r   x m l n s = " h t t p : / / s c h e m a s . o p e n x m l f o r m a t s . o r g / s p r e a d s h e e t m l / 2 0 0 6 / m a i n "   r e f = " A 4 : N 1 8 4 " > < f i l t e r C o l u m n   c o l I d = " 8 " > < f i l t e r s   b l a n k = " 1 " / > < / f i l t e r C o l u m n > < / a u t o F i l t e r > < / a u t o f i l t e r I n f o > < / s h e e t I t e m > < s h e e t I t e m   s h e e t S t i d = " 6 " > < f i l t e r D a t a   f i l t e r I D = " 1 2 6 2 8 3 0 1 1 3 " / > < f i l t e r D a t a   f i l t e r I D = " 3 7 7 8 2 1 4 6 6 " / > < f i l t e r D a t a   f i l t e r I D = " 2 5 6 6 1 4 5 2 0 " / > < / s h e e t I t e m > < s h e e t I t e m   s h e e t S t i d = " 9 " > < f i l t e r D a t a   f i l t e r I D = " 1 2 6 2 8 3 0 1 1 3 " / > < / s h e e t I t e m > < s h e e t I t e m   s h e e t S t i d = " 7 " > < f i l t e r D a t a   f i l t e r I D = " 2 5 6 6 1 4 5 2 0 " > < h i d d e n R a n g e   r o w F r o m = " 4 "   r o w T o = " 1 6 " / > < h i d d e n R a n g e   r o w F r o m = " 1 8 "   r o w T o = " 1 9 " / > < h i d d e n R a n g e   r o w F r o m = " 2 2 "   r o w T o = " 2 4 " / > < h i d d e n R a n g e   r o w F r o m = " 2 6 "   r o w T o = " 2 6 " / > < h i d d e n R a n g e   r o w F r o m = " 2 8 "   r o w T o = " 5 8 " / > < h i d d e n R a n g e   r o w F r o m = " 6 0 "   r o w T o = " 9 7 " / > < h i d d e n R a n g e   r o w F r o m = " 9 9 "   r o w T o = " 9 9 " / > < h i d d e n R a n g e   r o w F r o m = " 1 0 1 "   r o w T o = " 1 0 3 " / > < h i d d e n R a n g e   r o w F r o m = " 1 0 7 "   r o w T o = " 1 0 7 " / > < h i d d e n R a n g e   r o w F r o m = " 1 1 0 "   r o w T o = " 1 5 0 " / > < h i d d e n R a n g e   r o w F r o m = " 1 5 3 "   r o w T o = " 1 5 6 " / > < h i d d e n R a n g e   r o w F r o m = " 1 5 8 "   r o w T o = " 1 6 0 " / > < h i d d e n R a n g e   r o w F r o m = " 1 6 7 "   r o w T o = " 1 6 7 " / > < h i d d e n R a n g e   r o w F r o m = " 1 6 9 "   r o w T o = " 1 6 9 " / > < h i d d e n R a n g e   r o w F r o m = " 1 7 9 "   r o w T o = " 1 8 1 " / > < h i d d e n R a n g e   r o w F r o m = " 1 8 3 "   r o w T o = " 2 0 9 " / > < h i d d e n R a n g e   r o w F r o m = " 2 1 2 "   r o w T o = " 2 1 7 " / > < h i d d e n R a n g e   r o w F r o m = " 2 2 0 "   r o w T o = " 2 4 2 " / > < h i d d e n R a n g e   r o w F r o m = " 2 4 4 "   r o w T o = " 2 6 8 " / > < h i d d e n R a n g e   r o w F r o m = " 2 7 0 "   r o w T o = " 2 8 1 " / > < h i d d e n R a n g e   r o w F r o m = " 2 8 4 "   r o w T o = " 2 8 7 " / > < h i d d e n R a n g e   r o w F r o m = " 2 8 9 "   r o w T o = " 2 8 9 " / > < h i d d e n R a n g e   r o w F r o m = " 2 9 5 "   r o w T o = " 2 9 8 " / > < h i d d e n R a n g e   r o w F r o m = " 3 0 1 "   r o w T o = " 3 0 2 " / > < h i d d e n R a n g e   r o w F r o m = " 3 0 5 "   r o w T o = " 3 0 5 " / > < h i d d e n R a n g e   r o w F r o m = " 3 0 7 "   r o w T o = " 3 1 0 " / > < h i d d e n R a n g e   r o w F r o m = " 3 1 2 "   r o w T o = " 3 2 0 " / > < / f i l t e r D a t a > < a u t o f i l t e r I n f o   f i l t e r I D = " 2 5 6 6 1 4 5 2 0 " > < a u t o F i l t e r   x m l n s = " h t t p : / / s c h e m a s . o p e n x m l f o r m a t s . o r g / s p r e a d s h e e t m l / 2 0 0 6 / m a i n "   r e f = " A 4 : L 3 2 9 " > < f i l t e r C o l u m n   c o l I d = " 7 " > < f i l t e r s   b l a n k = " 1 " /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2 8 9 6 5 8 8 3 5 5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6 " / > < p i x e l a t o r L i s t   s h e e t S t i d = " 9 " / > < p i x e l a t o r L i s t   s h e e t S t i d = " 1 1 " / > < p i x e l a t o r L i s t   s h e e t S t i d = " 1 3 " / > < p i x e l a t o r L i s t   s h e e t S t i d = " 7 " / > < p i x e l a t o r L i s t   s h e e t S t i d = " 8 " / > < p i x e l a t o r L i s t   s h e e t S t i d = " 1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办公文具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殷</cp:lastModifiedBy>
  <dcterms:created xsi:type="dcterms:W3CDTF">2019-08-18T22:44:00Z</dcterms:created>
  <dcterms:modified xsi:type="dcterms:W3CDTF">2026-06-22T09:04:23Z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83522C71B8D84974AC1DB968D5AE8221</vt:lpwstr>
  </property>
  <property fmtid="{D5CDD505-2E9C-101B-9397-08002B2CF9AE}" pid="4" name="CalculationRule">
    <vt:i4>0</vt:i4>
  </property>
</Properties>
</file>