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/>
  <bookViews>
    <workbookView windowWidth="28245" windowHeight="12465" tabRatio="845"/>
  </bookViews>
  <sheets>
    <sheet name="打印耗材、打印纸" sheetId="9" r:id="rId1"/>
  </sheets>
  <definedNames>
    <definedName name="_xlnm._FilterDatabase" localSheetId="0" hidden="1">打印耗材、打印纸!$A$3:$N$69</definedName>
    <definedName name="_xlnm.Print_Titles" localSheetId="0">打印耗材、打印纸!$1:$3</definedName>
  </definedNames>
  <calcPr calcId="144525" fullPrecision="0"/>
</workbook>
</file>

<file path=xl/sharedStrings.xml><?xml version="1.0" encoding="utf-8"?>
<sst xmlns="http://schemas.openxmlformats.org/spreadsheetml/2006/main" count="298" uniqueCount="102">
  <si>
    <t>附件1：</t>
  </si>
  <si>
    <t>正方集团2026年度打印耗材、打印纸集采项目清单</t>
  </si>
  <si>
    <t>序号</t>
  </si>
  <si>
    <t>物料名称</t>
  </si>
  <si>
    <t>参考品牌</t>
  </si>
  <si>
    <t>参考规格型号</t>
  </si>
  <si>
    <t>单位</t>
  </si>
  <si>
    <t>分类</t>
  </si>
  <si>
    <t>预估数量</t>
  </si>
  <si>
    <t>建议不含税控制单价（元）</t>
  </si>
  <si>
    <t>建议不含税控制价小计（元）</t>
  </si>
  <si>
    <t>投标品牌</t>
  </si>
  <si>
    <t>投标品牌对应的规格型号</t>
  </si>
  <si>
    <t>不含税投标单价（元）</t>
  </si>
  <si>
    <t>不含税投标小计（元）</t>
  </si>
  <si>
    <t>备注</t>
  </si>
  <si>
    <t>打印纸</t>
  </si>
  <si>
    <t>天章、得力、晨光、齐心、金光App</t>
  </si>
  <si>
    <t>A4白 80克 500张/包</t>
  </si>
  <si>
    <t>包</t>
  </si>
  <si>
    <t>A3白 80克 500张/包</t>
  </si>
  <si>
    <t>凭证纸</t>
  </si>
  <si>
    <t>A4 80G 蓝色 500张/包</t>
  </si>
  <si>
    <t>A4 80G 彩色 500张/包</t>
  </si>
  <si>
    <t>复印纸</t>
  </si>
  <si>
    <t>A4橙色 80克 500张/包</t>
  </si>
  <si>
    <t>A4粉红 80克 500张/包</t>
  </si>
  <si>
    <t>A4黄色 80克 500张/包</t>
  </si>
  <si>
    <t>A4蓝色 80克 500张/包</t>
  </si>
  <si>
    <t>A4绿色 80克 500张/包</t>
  </si>
  <si>
    <t>三联电脑打印纸</t>
  </si>
  <si>
    <t>241MM*280MM彩色撕边1000页/包</t>
  </si>
  <si>
    <t>241MM*280MM彩色撕边1/2，1000页/包</t>
  </si>
  <si>
    <t>二联电脑打印纸</t>
  </si>
  <si>
    <t>241MM*280MM彩色撕边1/2 1000页/包</t>
  </si>
  <si>
    <t>光面不干胶A3打印纸 50张/包</t>
  </si>
  <si>
    <t>光面不干胶A4打印纸 50张/包</t>
  </si>
  <si>
    <t>墨盒</t>
  </si>
  <si>
    <t>佳能 PGI-35（原装黑色墨盒）（适用IP110/IP110打印机）</t>
  </si>
  <si>
    <t>个</t>
  </si>
  <si>
    <t>打印耗材</t>
  </si>
  <si>
    <t>佳能 CLI-36（彩色墨盒）（适用iP110/TR150/TR160打印机）</t>
  </si>
  <si>
    <t>兄弟TN-2325黑 代用品牌天威/格之格/通用 适用兄弟7380/7480/7880、7080/7080D/7180、2260/2260D/2560</t>
  </si>
  <si>
    <t>硒鼓</t>
  </si>
  <si>
    <t>惠普CF352A 原装黄色 （鼓粉一体）适用于LaserJet M176n/ M177fw</t>
  </si>
  <si>
    <t>惠普CF353A 原装红色 （鼓粉一体）适用于LaserJet M176n/ M177fw</t>
  </si>
  <si>
    <t>国产 CF510 黑色，鼓粉一体（惠普M180n用）</t>
  </si>
  <si>
    <t>国产 CF511 青色，鼓粉一体（惠普M180n用）</t>
  </si>
  <si>
    <t>国产 CF512 黄色，鼓粉一体（惠普M180n用）</t>
  </si>
  <si>
    <t>国产 CF513 红色，鼓粉一体（惠普M180n用）</t>
  </si>
  <si>
    <t>格之格CRG 045 红色 适用佳能iC MF635Cx</t>
  </si>
  <si>
    <t>格之格CRG 045 青色 适用佳能iC MF635Cx</t>
  </si>
  <si>
    <t>格之格CRG 045 黄色 适用佳能iC MF635Cx</t>
  </si>
  <si>
    <t>格之格CRG 045 黑色 适用佳能iC MF635Cx</t>
  </si>
  <si>
    <t>HP CF500A原装黑色 鼓粉一体 适用于M254/M280/M281</t>
  </si>
  <si>
    <t>HP CF501A原装蓝色 鼓粉一体 适用于M254/M280/M281</t>
  </si>
  <si>
    <t>HP CF502A原装黄色 鼓粉一体 适用于M254/M280/M281</t>
  </si>
  <si>
    <t>HP CF503A原装红色 鼓粉一体 适用于M254/M280/M281</t>
  </si>
  <si>
    <t>格之格 黑色 CF400A 适应HP M252/252N/252DN/252DW/M277N打印机</t>
  </si>
  <si>
    <t>格之格 青色 CF401A 适应HP M252/252N/252DN/252DW/M277N打印机</t>
  </si>
  <si>
    <t>格之格 黄色 CF402A 适应HP M252/252N/252DN/252DW/M277N打印机</t>
  </si>
  <si>
    <t>格之格 红色 CF403A 适应HP M252/252N/252DN/252DW/M277N打印机</t>
  </si>
  <si>
    <t>打印机色带</t>
  </si>
  <si>
    <t>EPSON  LQ-635K  S015290黑色</t>
  </si>
  <si>
    <t>盒</t>
  </si>
  <si>
    <t>打印机墨水</t>
  </si>
  <si>
    <t>EPSON爱普生T8591BK 140ML 原装颜料墨水黑色</t>
  </si>
  <si>
    <t>瓶</t>
  </si>
  <si>
    <t>EPSON爱普生T6722C 70ML 原装颜料墨水青色</t>
  </si>
  <si>
    <t>EPSON爱普生T6724Y 70ML 原装颜料墨水黄色</t>
  </si>
  <si>
    <t>EPSON爱普生T6723M 70ML 原装颜料墨水洋红色</t>
  </si>
  <si>
    <t>京瓷TK-8328K黑色（原装）适用京瓷2551CI打印机</t>
  </si>
  <si>
    <t>京瓷TK-8328C蓝色（原装）适用京瓷2551CI打印机</t>
  </si>
  <si>
    <t>京瓷TK-8328M红色（原装）适用京瓷2551CI打印机</t>
  </si>
  <si>
    <t>京瓷TK-8328Y黄色（原装）适用京瓷2551CI打印机</t>
  </si>
  <si>
    <t>京瓷TK-8338K原装黑色 用于京瓷3252CI打印机</t>
  </si>
  <si>
    <t>京瓷TK8338C原装蓝色，用于京瓷3252CI打印机</t>
  </si>
  <si>
    <t>京瓷TK8338M原装红色，用于京瓷3252CI打印机</t>
  </si>
  <si>
    <t>京瓷TK8338Y原装黄色，用于京瓷3252CI打印机</t>
  </si>
  <si>
    <t>柯尼卡美能达TN223Y黄色 原装 适用于柯尼卡美能达C226 C256 C266 C7222 C7226</t>
  </si>
  <si>
    <t>柯尼卡美能达TN223M红色 原装 适用于柯尼卡美能达C226 C256 C266 C7222 C7226</t>
  </si>
  <si>
    <t>柯尼卡美能达TN223K黑色 原装 适用于柯尼卡美能达C226 C256 C266 C7222 C7226</t>
  </si>
  <si>
    <t>柯尼卡美能达TN223C蓝色 原装 适用于柯尼卡美能达C226 C256 C266 C7222 C7226</t>
  </si>
  <si>
    <t>用于惠普LaserJet Pro M203d机型，原装墨盒</t>
  </si>
  <si>
    <t>佳能 CRG-054BK（原装黑色）</t>
  </si>
  <si>
    <t>佳能 CRG-054 C（原装蓝色）</t>
  </si>
  <si>
    <t>佳能 CRG-054 M（原装红色）</t>
  </si>
  <si>
    <t>佳能 CRG-054 Y（原装黄色）</t>
  </si>
  <si>
    <t>适用于京瓷3252CI打印机 国产（黑色）</t>
  </si>
  <si>
    <t>适用于京瓷3252CI打印机 国产（蓝色）</t>
  </si>
  <si>
    <t>适用于京瓷3252CI打印机 国产（红色）</t>
  </si>
  <si>
    <t>适用于京瓷3252CI打印机 国产（黄色）</t>
  </si>
  <si>
    <t>兄弟MFC3520墨盒 LC599XL-BK 黑色（原装）</t>
  </si>
  <si>
    <t>粉盒</t>
  </si>
  <si>
    <t>奔图原装CTL-200HK 黑色</t>
  </si>
  <si>
    <t>奔图原装CTL-200HC 蓝色</t>
  </si>
  <si>
    <t>奔图原装CTL-200HY 黄色</t>
  </si>
  <si>
    <t>奔图原装CTL-200HM 红色</t>
  </si>
  <si>
    <t>不含税总价（元）</t>
  </si>
  <si>
    <r>
      <rPr>
        <sz val="12"/>
        <rFont val="宋体"/>
        <charset val="0"/>
      </rPr>
      <t xml:space="preserve">
法定代表人（单位负责人）</t>
    </r>
    <r>
      <rPr>
        <sz val="12"/>
        <rFont val="Arial"/>
        <charset val="0"/>
      </rPr>
      <t>/</t>
    </r>
    <r>
      <rPr>
        <sz val="12"/>
        <rFont val="宋体"/>
        <charset val="0"/>
      </rPr>
      <t>授权代表人签字（或盖私章）：</t>
    </r>
    <r>
      <rPr>
        <u/>
        <sz val="12"/>
        <rFont val="宋体"/>
        <charset val="0"/>
      </rPr>
      <t xml:space="preserve">                               </t>
    </r>
  </si>
  <si>
    <r>
      <rPr>
        <sz val="12"/>
        <rFont val="宋体"/>
        <charset val="0"/>
      </rPr>
      <t xml:space="preserve">
投标供应商名称（加盖公章）：</t>
    </r>
    <r>
      <rPr>
        <u/>
        <sz val="12"/>
        <rFont val="宋体"/>
        <charset val="0"/>
      </rPr>
      <t xml:space="preserve">                        </t>
    </r>
  </si>
  <si>
    <r>
      <rPr>
        <sz val="12"/>
        <rFont val="宋体"/>
        <charset val="0"/>
      </rPr>
      <t xml:space="preserve">
日期：</t>
    </r>
    <r>
      <rPr>
        <u/>
        <sz val="12"/>
        <rFont val="宋体"/>
        <charset val="0"/>
      </rPr>
      <t xml:space="preserve">          </t>
    </r>
    <r>
      <rPr>
        <sz val="12"/>
        <rFont val="宋体"/>
        <charset val="0"/>
      </rPr>
      <t>年</t>
    </r>
    <r>
      <rPr>
        <u/>
        <sz val="12"/>
        <rFont val="宋体"/>
        <charset val="0"/>
      </rPr>
      <t xml:space="preserve">      </t>
    </r>
    <r>
      <rPr>
        <sz val="12"/>
        <rFont val="宋体"/>
        <charset val="0"/>
      </rPr>
      <t>月</t>
    </r>
    <r>
      <rPr>
        <u/>
        <sz val="12"/>
        <rFont val="宋体"/>
        <charset val="0"/>
      </rPr>
      <t xml:space="preserve">     </t>
    </r>
    <r>
      <rPr>
        <sz val="12"/>
        <rFont val="宋体"/>
        <charset val="0"/>
      </rPr>
      <t>日</t>
    </r>
  </si>
</sst>
</file>

<file path=xl/styles.xml><?xml version="1.0" encoding="utf-8"?>
<styleSheet xmlns="http://schemas.openxmlformats.org/spreadsheetml/2006/main">
  <numFmts count="6">
    <numFmt numFmtId="176" formatCode="_(* #,##0.00_);_(* \(#,##0.00\);_(* &quot;-&quot;??_);_(@_)"/>
    <numFmt numFmtId="177" formatCode="0_ 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_ "/>
    <numFmt numFmtId="181" formatCode="_(* #,##0_);_(* \(#,##0\);_(* &quot;-&quot;_);_(@_)"/>
  </numFmts>
  <fonts count="36">
    <font>
      <sz val="10"/>
      <name val="Arial"/>
      <charset val="0"/>
    </font>
    <font>
      <sz val="12"/>
      <name val="宋体"/>
      <charset val="0"/>
      <scheme val="minor"/>
    </font>
    <font>
      <b/>
      <sz val="10"/>
      <name val="宋体"/>
      <charset val="0"/>
    </font>
    <font>
      <b/>
      <sz val="18"/>
      <name val="黑体"/>
      <charset val="0"/>
    </font>
    <font>
      <b/>
      <sz val="14"/>
      <name val="黑体"/>
      <charset val="0"/>
    </font>
    <font>
      <b/>
      <sz val="13"/>
      <color rgb="FF000000"/>
      <name val="黑体"/>
      <charset val="0"/>
    </font>
    <font>
      <sz val="12"/>
      <color theme="1"/>
      <name val="宋体"/>
      <charset val="134"/>
      <scheme val="minor"/>
    </font>
    <font>
      <sz val="12"/>
      <name val="宋体"/>
      <charset val="0"/>
    </font>
    <font>
      <b/>
      <sz val="13"/>
      <name val="黑体"/>
      <charset val="0"/>
    </font>
    <font>
      <b/>
      <sz val="14"/>
      <color rgb="FF000000"/>
      <name val="黑体"/>
      <charset val="0"/>
    </font>
    <font>
      <sz val="12"/>
      <color rgb="FF000000"/>
      <name val="宋体"/>
      <charset val="0"/>
    </font>
    <font>
      <b/>
      <sz val="13"/>
      <color theme="1"/>
      <name val="宋体"/>
      <charset val="134"/>
      <scheme val="minor"/>
    </font>
    <font>
      <b/>
      <sz val="13"/>
      <name val="宋体"/>
      <charset val="0"/>
      <scheme val="minor"/>
    </font>
    <font>
      <b/>
      <sz val="13"/>
      <name val="宋体"/>
      <charset val="0"/>
    </font>
    <font>
      <sz val="12"/>
      <name val="Arial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2"/>
      <name val="宋体"/>
      <charset val="134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2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181" fontId="0" fillId="0" borderId="0" applyFont="0" applyFill="0" applyBorder="0" applyAlignment="0" applyProtection="0"/>
    <xf numFmtId="0" fontId="18" fillId="16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17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18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18" fillId="5" borderId="8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27" borderId="12" applyNumberFormat="0" applyAlignment="0" applyProtection="0">
      <alignment vertical="center"/>
    </xf>
    <xf numFmtId="0" fontId="33" fillId="27" borderId="10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25" fillId="0" borderId="0" applyProtection="0"/>
    <xf numFmtId="0" fontId="18" fillId="0" borderId="0">
      <alignment vertical="center"/>
    </xf>
  </cellStyleXfs>
  <cellXfs count="59">
    <xf numFmtId="49" fontId="0" fillId="0" borderId="0" xfId="0" applyNumberFormat="1"/>
    <xf numFmtId="49" fontId="1" fillId="0" borderId="0" xfId="0" applyNumberFormat="1" applyFont="1" applyFill="1" applyAlignment="1">
      <alignment horizont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180" fontId="0" fillId="0" borderId="0" xfId="0" applyNumberFormat="1" applyFill="1"/>
    <xf numFmtId="49" fontId="0" fillId="0" borderId="0" xfId="0" applyNumberFormat="1" applyFill="1" applyAlignment="1">
      <alignment horizontal="left" vertical="center" wrapText="1"/>
    </xf>
    <xf numFmtId="49" fontId="2" fillId="0" borderId="0" xfId="0" applyNumberFormat="1" applyFont="1" applyFill="1"/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 wrapText="1"/>
    </xf>
    <xf numFmtId="180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80" fontId="1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77" fontId="1" fillId="0" borderId="4" xfId="0" applyNumberFormat="1" applyFont="1" applyFill="1" applyBorder="1" applyAlignment="1">
      <alignment horizontal="center" vertical="center"/>
    </xf>
    <xf numFmtId="180" fontId="1" fillId="0" borderId="4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180" fontId="8" fillId="3" borderId="1" xfId="0" applyNumberFormat="1" applyFont="1" applyFill="1" applyBorder="1" applyAlignment="1">
      <alignment horizontal="center" vertical="center" wrapText="1"/>
    </xf>
    <xf numFmtId="180" fontId="8" fillId="3" borderId="5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4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 wrapText="1"/>
    </xf>
    <xf numFmtId="180" fontId="12" fillId="2" borderId="1" xfId="0" applyNumberFormat="1" applyFont="1" applyFill="1" applyBorder="1" applyAlignment="1">
      <alignment horizontal="center" vertical="center"/>
    </xf>
    <xf numFmtId="180" fontId="12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49" fontId="7" fillId="0" borderId="0" xfId="0" applyNumberFormat="1" applyFont="1" applyFill="1" applyAlignment="1">
      <alignment horizontal="left" vertical="center" wrapText="1"/>
    </xf>
    <xf numFmtId="49" fontId="14" fillId="0" borderId="0" xfId="0" applyNumberFormat="1" applyFont="1" applyFill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 3" xfId="52"/>
  </cellStyle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N73"/>
  <sheetViews>
    <sheetView tabSelected="1" zoomScale="85" zoomScaleNormal="85" workbookViewId="0">
      <pane ySplit="3" topLeftCell="A67" activePane="bottomLeft" state="frozenSplit"/>
      <selection/>
      <selection pane="bottomLeft" activeCell="J67" sqref="J67"/>
    </sheetView>
  </sheetViews>
  <sheetFormatPr defaultColWidth="9.14285714285714" defaultRowHeight="12.75"/>
  <cols>
    <col min="1" max="1" width="7.8952380952381" style="2" customWidth="1"/>
    <col min="2" max="2" width="18.4857142857143" style="2" customWidth="1"/>
    <col min="3" max="3" width="20.6666666666667" style="3" customWidth="1"/>
    <col min="4" max="4" width="33.7809523809524" style="2" customWidth="1"/>
    <col min="5" max="5" width="7.33333333333333" style="2" customWidth="1"/>
    <col min="6" max="6" width="12.4380952380952" style="2" customWidth="1"/>
    <col min="7" max="7" width="7.42857142857143" style="3" customWidth="1"/>
    <col min="8" max="9" width="16.2857142857143" style="2" customWidth="1"/>
    <col min="10" max="10" width="12.5714285714286" style="2" customWidth="1"/>
    <col min="11" max="11" width="18.8095238095238" style="2" customWidth="1"/>
    <col min="12" max="12" width="16.2857142857143" style="4" customWidth="1"/>
    <col min="13" max="13" width="16.2857142857143" style="2" customWidth="1"/>
    <col min="14" max="14" width="14.1428571428571" style="5" customWidth="1"/>
    <col min="15" max="16384" width="9.14285714285714" style="2"/>
  </cols>
  <sheetData>
    <row r="1" spans="1:1">
      <c r="A1" s="6" t="s">
        <v>0</v>
      </c>
    </row>
    <row r="2" ht="50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33"/>
      <c r="M2" s="7"/>
      <c r="N2" s="34"/>
    </row>
    <row r="3" ht="50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11" t="s">
        <v>10</v>
      </c>
      <c r="J3" s="35" t="s">
        <v>11</v>
      </c>
      <c r="K3" s="35" t="s">
        <v>12</v>
      </c>
      <c r="L3" s="35" t="s">
        <v>13</v>
      </c>
      <c r="M3" s="36" t="s">
        <v>14</v>
      </c>
      <c r="N3" s="37" t="s">
        <v>15</v>
      </c>
    </row>
    <row r="4" ht="43" customHeight="1" spans="1:14">
      <c r="A4" s="12">
        <f>ROW()-3</f>
        <v>1</v>
      </c>
      <c r="B4" s="13" t="s">
        <v>16</v>
      </c>
      <c r="C4" s="14" t="s">
        <v>17</v>
      </c>
      <c r="D4" s="15" t="s">
        <v>18</v>
      </c>
      <c r="E4" s="13" t="s">
        <v>19</v>
      </c>
      <c r="F4" s="16" t="s">
        <v>16</v>
      </c>
      <c r="G4" s="17">
        <v>3000</v>
      </c>
      <c r="H4" s="18">
        <v>18</v>
      </c>
      <c r="I4" s="18">
        <f>ROUND(G4*H4,2)</f>
        <v>54000</v>
      </c>
      <c r="J4" s="18"/>
      <c r="K4" s="18"/>
      <c r="L4" s="18"/>
      <c r="M4" s="18">
        <f>ROUND(G4*L4,2)</f>
        <v>0</v>
      </c>
      <c r="N4" s="38"/>
    </row>
    <row r="5" ht="43" customHeight="1" spans="1:14">
      <c r="A5" s="19">
        <f>ROW()-3</f>
        <v>2</v>
      </c>
      <c r="B5" s="20" t="s">
        <v>16</v>
      </c>
      <c r="C5" s="21" t="s">
        <v>17</v>
      </c>
      <c r="D5" s="22" t="s">
        <v>20</v>
      </c>
      <c r="E5" s="20" t="s">
        <v>19</v>
      </c>
      <c r="F5" s="23" t="s">
        <v>16</v>
      </c>
      <c r="G5" s="24">
        <v>222</v>
      </c>
      <c r="H5" s="25">
        <v>35</v>
      </c>
      <c r="I5" s="18">
        <f t="shared" ref="I5:I36" si="0">ROUND(G5*H5,2)</f>
        <v>7770</v>
      </c>
      <c r="J5" s="25"/>
      <c r="K5" s="25"/>
      <c r="L5" s="25"/>
      <c r="M5" s="18">
        <f t="shared" ref="M5:M36" si="1">ROUND(G5*L5,2)</f>
        <v>0</v>
      </c>
      <c r="N5" s="39"/>
    </row>
    <row r="6" ht="43" customHeight="1" spans="1:14">
      <c r="A6" s="12">
        <f t="shared" ref="A6:A15" si="2">ROW()-3</f>
        <v>3</v>
      </c>
      <c r="B6" s="20" t="s">
        <v>21</v>
      </c>
      <c r="C6" s="21" t="s">
        <v>17</v>
      </c>
      <c r="D6" s="22" t="s">
        <v>22</v>
      </c>
      <c r="E6" s="20" t="s">
        <v>19</v>
      </c>
      <c r="F6" s="23" t="s">
        <v>16</v>
      </c>
      <c r="G6" s="24">
        <v>5</v>
      </c>
      <c r="H6" s="25">
        <v>23</v>
      </c>
      <c r="I6" s="18">
        <f t="shared" si="0"/>
        <v>115</v>
      </c>
      <c r="J6" s="25"/>
      <c r="K6" s="25"/>
      <c r="L6" s="25"/>
      <c r="M6" s="18">
        <f t="shared" si="1"/>
        <v>0</v>
      </c>
      <c r="N6" s="40"/>
    </row>
    <row r="7" ht="43" customHeight="1" spans="1:14">
      <c r="A7" s="19">
        <f t="shared" si="2"/>
        <v>4</v>
      </c>
      <c r="B7" s="20" t="s">
        <v>21</v>
      </c>
      <c r="C7" s="21" t="s">
        <v>17</v>
      </c>
      <c r="D7" s="22" t="s">
        <v>23</v>
      </c>
      <c r="E7" s="20" t="s">
        <v>19</v>
      </c>
      <c r="F7" s="23" t="s">
        <v>16</v>
      </c>
      <c r="G7" s="24">
        <v>5</v>
      </c>
      <c r="H7" s="25">
        <v>23</v>
      </c>
      <c r="I7" s="18">
        <f t="shared" si="0"/>
        <v>115</v>
      </c>
      <c r="J7" s="25"/>
      <c r="K7" s="25"/>
      <c r="L7" s="25"/>
      <c r="M7" s="18">
        <f t="shared" si="1"/>
        <v>0</v>
      </c>
      <c r="N7" s="40"/>
    </row>
    <row r="8" ht="43" customHeight="1" spans="1:14">
      <c r="A8" s="12">
        <f t="shared" si="2"/>
        <v>5</v>
      </c>
      <c r="B8" s="20" t="s">
        <v>24</v>
      </c>
      <c r="C8" s="21" t="s">
        <v>17</v>
      </c>
      <c r="D8" s="22" t="s">
        <v>25</v>
      </c>
      <c r="E8" s="20" t="s">
        <v>19</v>
      </c>
      <c r="F8" s="23" t="s">
        <v>16</v>
      </c>
      <c r="G8" s="24">
        <v>5</v>
      </c>
      <c r="H8" s="25">
        <v>23</v>
      </c>
      <c r="I8" s="18">
        <f t="shared" si="0"/>
        <v>115</v>
      </c>
      <c r="J8" s="25"/>
      <c r="K8" s="25"/>
      <c r="L8" s="25"/>
      <c r="M8" s="18">
        <f t="shared" si="1"/>
        <v>0</v>
      </c>
      <c r="N8" s="40"/>
    </row>
    <row r="9" ht="43" customHeight="1" spans="1:14">
      <c r="A9" s="19">
        <f t="shared" si="2"/>
        <v>6</v>
      </c>
      <c r="B9" s="20" t="s">
        <v>24</v>
      </c>
      <c r="C9" s="21" t="s">
        <v>17</v>
      </c>
      <c r="D9" s="22" t="s">
        <v>26</v>
      </c>
      <c r="E9" s="20" t="s">
        <v>19</v>
      </c>
      <c r="F9" s="23" t="s">
        <v>16</v>
      </c>
      <c r="G9" s="24">
        <v>150</v>
      </c>
      <c r="H9" s="25">
        <v>23</v>
      </c>
      <c r="I9" s="18">
        <f t="shared" si="0"/>
        <v>3450</v>
      </c>
      <c r="J9" s="25"/>
      <c r="K9" s="25"/>
      <c r="L9" s="25"/>
      <c r="M9" s="18">
        <f t="shared" si="1"/>
        <v>0</v>
      </c>
      <c r="N9" s="39"/>
    </row>
    <row r="10" ht="43" customHeight="1" spans="1:14">
      <c r="A10" s="12">
        <f t="shared" si="2"/>
        <v>7</v>
      </c>
      <c r="B10" s="20" t="s">
        <v>24</v>
      </c>
      <c r="C10" s="21" t="s">
        <v>17</v>
      </c>
      <c r="D10" s="22" t="s">
        <v>27</v>
      </c>
      <c r="E10" s="20" t="s">
        <v>19</v>
      </c>
      <c r="F10" s="23" t="s">
        <v>16</v>
      </c>
      <c r="G10" s="24">
        <v>40</v>
      </c>
      <c r="H10" s="25">
        <v>23</v>
      </c>
      <c r="I10" s="18">
        <f t="shared" si="0"/>
        <v>920</v>
      </c>
      <c r="J10" s="25"/>
      <c r="K10" s="25"/>
      <c r="L10" s="25"/>
      <c r="M10" s="18">
        <f t="shared" si="1"/>
        <v>0</v>
      </c>
      <c r="N10" s="40"/>
    </row>
    <row r="11" ht="43" customHeight="1" spans="1:14">
      <c r="A11" s="19">
        <f t="shared" si="2"/>
        <v>8</v>
      </c>
      <c r="B11" s="20" t="s">
        <v>24</v>
      </c>
      <c r="C11" s="21" t="s">
        <v>17</v>
      </c>
      <c r="D11" s="22" t="s">
        <v>28</v>
      </c>
      <c r="E11" s="20" t="s">
        <v>19</v>
      </c>
      <c r="F11" s="23" t="s">
        <v>16</v>
      </c>
      <c r="G11" s="24">
        <v>80</v>
      </c>
      <c r="H11" s="25">
        <v>23</v>
      </c>
      <c r="I11" s="18">
        <f t="shared" si="0"/>
        <v>1840</v>
      </c>
      <c r="J11" s="25"/>
      <c r="K11" s="25"/>
      <c r="L11" s="25"/>
      <c r="M11" s="18">
        <f t="shared" si="1"/>
        <v>0</v>
      </c>
      <c r="N11" s="40"/>
    </row>
    <row r="12" ht="43" customHeight="1" spans="1:14">
      <c r="A12" s="12">
        <f t="shared" si="2"/>
        <v>9</v>
      </c>
      <c r="B12" s="20" t="s">
        <v>24</v>
      </c>
      <c r="C12" s="21" t="s">
        <v>17</v>
      </c>
      <c r="D12" s="22" t="s">
        <v>29</v>
      </c>
      <c r="E12" s="20" t="s">
        <v>19</v>
      </c>
      <c r="F12" s="23" t="s">
        <v>16</v>
      </c>
      <c r="G12" s="24">
        <v>7</v>
      </c>
      <c r="H12" s="25">
        <v>23</v>
      </c>
      <c r="I12" s="18">
        <f t="shared" si="0"/>
        <v>161</v>
      </c>
      <c r="J12" s="25"/>
      <c r="K12" s="25"/>
      <c r="L12" s="25"/>
      <c r="M12" s="18">
        <f t="shared" si="1"/>
        <v>0</v>
      </c>
      <c r="N12" s="40"/>
    </row>
    <row r="13" ht="43" customHeight="1" spans="1:14">
      <c r="A13" s="19">
        <f t="shared" si="2"/>
        <v>10</v>
      </c>
      <c r="B13" s="20" t="s">
        <v>30</v>
      </c>
      <c r="C13" s="21" t="s">
        <v>17</v>
      </c>
      <c r="D13" s="22" t="s">
        <v>31</v>
      </c>
      <c r="E13" s="20" t="s">
        <v>19</v>
      </c>
      <c r="F13" s="23" t="s">
        <v>16</v>
      </c>
      <c r="G13" s="24">
        <v>7</v>
      </c>
      <c r="H13" s="25">
        <v>43</v>
      </c>
      <c r="I13" s="18">
        <f t="shared" si="0"/>
        <v>301</v>
      </c>
      <c r="J13" s="25"/>
      <c r="K13" s="25"/>
      <c r="L13" s="25"/>
      <c r="M13" s="18">
        <f t="shared" si="1"/>
        <v>0</v>
      </c>
      <c r="N13" s="39"/>
    </row>
    <row r="14" ht="43" customHeight="1" spans="1:14">
      <c r="A14" s="12">
        <f t="shared" si="2"/>
        <v>11</v>
      </c>
      <c r="B14" s="20" t="s">
        <v>30</v>
      </c>
      <c r="C14" s="21" t="s">
        <v>17</v>
      </c>
      <c r="D14" s="22" t="s">
        <v>32</v>
      </c>
      <c r="E14" s="20" t="s">
        <v>19</v>
      </c>
      <c r="F14" s="23" t="s">
        <v>16</v>
      </c>
      <c r="G14" s="24">
        <v>7</v>
      </c>
      <c r="H14" s="25">
        <v>43</v>
      </c>
      <c r="I14" s="18">
        <f t="shared" si="0"/>
        <v>301</v>
      </c>
      <c r="J14" s="25"/>
      <c r="K14" s="25"/>
      <c r="L14" s="25"/>
      <c r="M14" s="18">
        <f t="shared" si="1"/>
        <v>0</v>
      </c>
      <c r="N14" s="39"/>
    </row>
    <row r="15" ht="43" customHeight="1" spans="1:14">
      <c r="A15" s="19">
        <f t="shared" si="2"/>
        <v>12</v>
      </c>
      <c r="B15" s="20" t="s">
        <v>33</v>
      </c>
      <c r="C15" s="21" t="s">
        <v>17</v>
      </c>
      <c r="D15" s="22" t="s">
        <v>34</v>
      </c>
      <c r="E15" s="20" t="s">
        <v>19</v>
      </c>
      <c r="F15" s="23" t="s">
        <v>16</v>
      </c>
      <c r="G15" s="24">
        <v>7</v>
      </c>
      <c r="H15" s="25">
        <v>41</v>
      </c>
      <c r="I15" s="18">
        <f t="shared" si="0"/>
        <v>287</v>
      </c>
      <c r="J15" s="25"/>
      <c r="K15" s="25"/>
      <c r="L15" s="25"/>
      <c r="M15" s="18">
        <f t="shared" si="1"/>
        <v>0</v>
      </c>
      <c r="N15" s="40"/>
    </row>
    <row r="16" ht="43" customHeight="1" spans="1:14">
      <c r="A16" s="12">
        <f t="shared" ref="A16:A25" si="3">ROW()-3</f>
        <v>13</v>
      </c>
      <c r="B16" s="20" t="s">
        <v>16</v>
      </c>
      <c r="C16" s="21" t="s">
        <v>17</v>
      </c>
      <c r="D16" s="22" t="s">
        <v>35</v>
      </c>
      <c r="E16" s="20" t="s">
        <v>19</v>
      </c>
      <c r="F16" s="23" t="s">
        <v>16</v>
      </c>
      <c r="G16" s="24">
        <v>7</v>
      </c>
      <c r="H16" s="25">
        <v>16</v>
      </c>
      <c r="I16" s="18">
        <f t="shared" si="0"/>
        <v>112</v>
      </c>
      <c r="J16" s="25"/>
      <c r="K16" s="25"/>
      <c r="L16" s="25"/>
      <c r="M16" s="18">
        <f t="shared" si="1"/>
        <v>0</v>
      </c>
      <c r="N16" s="40"/>
    </row>
    <row r="17" ht="43" customHeight="1" spans="1:14">
      <c r="A17" s="19">
        <f t="shared" si="3"/>
        <v>14</v>
      </c>
      <c r="B17" s="20" t="s">
        <v>16</v>
      </c>
      <c r="C17" s="21" t="s">
        <v>17</v>
      </c>
      <c r="D17" s="22" t="s">
        <v>36</v>
      </c>
      <c r="E17" s="20" t="s">
        <v>19</v>
      </c>
      <c r="F17" s="23" t="s">
        <v>16</v>
      </c>
      <c r="G17" s="24">
        <v>7</v>
      </c>
      <c r="H17" s="25">
        <v>13</v>
      </c>
      <c r="I17" s="18">
        <f t="shared" si="0"/>
        <v>91</v>
      </c>
      <c r="J17" s="25"/>
      <c r="K17" s="25"/>
      <c r="L17" s="25"/>
      <c r="M17" s="18">
        <f t="shared" si="1"/>
        <v>0</v>
      </c>
      <c r="N17" s="40"/>
    </row>
    <row r="18" ht="43" customHeight="1" spans="1:14">
      <c r="A18" s="12">
        <f t="shared" si="3"/>
        <v>15</v>
      </c>
      <c r="B18" s="20" t="s">
        <v>37</v>
      </c>
      <c r="C18" s="26"/>
      <c r="D18" s="22" t="s">
        <v>38</v>
      </c>
      <c r="E18" s="20" t="s">
        <v>39</v>
      </c>
      <c r="F18" s="23" t="s">
        <v>40</v>
      </c>
      <c r="G18" s="24">
        <v>10</v>
      </c>
      <c r="H18" s="25">
        <v>71</v>
      </c>
      <c r="I18" s="18">
        <f t="shared" si="0"/>
        <v>710</v>
      </c>
      <c r="J18" s="25"/>
      <c r="K18" s="25"/>
      <c r="L18" s="25"/>
      <c r="M18" s="18">
        <f t="shared" si="1"/>
        <v>0</v>
      </c>
      <c r="N18" s="41"/>
    </row>
    <row r="19" ht="43" customHeight="1" spans="1:14">
      <c r="A19" s="19">
        <f t="shared" si="3"/>
        <v>16</v>
      </c>
      <c r="B19" s="20" t="s">
        <v>37</v>
      </c>
      <c r="C19" s="26"/>
      <c r="D19" s="22" t="s">
        <v>41</v>
      </c>
      <c r="E19" s="20" t="s">
        <v>39</v>
      </c>
      <c r="F19" s="23" t="s">
        <v>40</v>
      </c>
      <c r="G19" s="24">
        <v>5</v>
      </c>
      <c r="H19" s="25">
        <v>16</v>
      </c>
      <c r="I19" s="18">
        <f t="shared" si="0"/>
        <v>80</v>
      </c>
      <c r="J19" s="25"/>
      <c r="K19" s="25"/>
      <c r="L19" s="25"/>
      <c r="M19" s="18">
        <f t="shared" si="1"/>
        <v>0</v>
      </c>
      <c r="N19" s="41"/>
    </row>
    <row r="20" s="1" customFormat="1" ht="86" customHeight="1" spans="1:14">
      <c r="A20" s="12">
        <f t="shared" si="3"/>
        <v>17</v>
      </c>
      <c r="B20" s="20" t="s">
        <v>37</v>
      </c>
      <c r="C20" s="26"/>
      <c r="D20" s="22" t="s">
        <v>42</v>
      </c>
      <c r="E20" s="20" t="s">
        <v>39</v>
      </c>
      <c r="F20" s="23" t="s">
        <v>40</v>
      </c>
      <c r="G20" s="24">
        <v>12</v>
      </c>
      <c r="H20" s="25">
        <v>39</v>
      </c>
      <c r="I20" s="18">
        <f t="shared" si="0"/>
        <v>468</v>
      </c>
      <c r="J20" s="25"/>
      <c r="K20" s="25"/>
      <c r="L20" s="25"/>
      <c r="M20" s="18">
        <f t="shared" si="1"/>
        <v>0</v>
      </c>
      <c r="N20" s="39"/>
    </row>
    <row r="21" s="1" customFormat="1" ht="55" customHeight="1" spans="1:14">
      <c r="A21" s="19">
        <f t="shared" si="3"/>
        <v>18</v>
      </c>
      <c r="B21" s="20" t="s">
        <v>43</v>
      </c>
      <c r="C21" s="26"/>
      <c r="D21" s="22" t="s">
        <v>44</v>
      </c>
      <c r="E21" s="20" t="s">
        <v>39</v>
      </c>
      <c r="F21" s="23" t="s">
        <v>40</v>
      </c>
      <c r="G21" s="24">
        <v>4</v>
      </c>
      <c r="H21" s="25">
        <v>270</v>
      </c>
      <c r="I21" s="18">
        <f t="shared" si="0"/>
        <v>1080</v>
      </c>
      <c r="J21" s="25"/>
      <c r="K21" s="25"/>
      <c r="L21" s="25"/>
      <c r="M21" s="18">
        <f t="shared" si="1"/>
        <v>0</v>
      </c>
      <c r="N21" s="40"/>
    </row>
    <row r="22" s="1" customFormat="1" ht="55" customHeight="1" spans="1:14">
      <c r="A22" s="12">
        <f t="shared" si="3"/>
        <v>19</v>
      </c>
      <c r="B22" s="20" t="s">
        <v>43</v>
      </c>
      <c r="C22" s="26"/>
      <c r="D22" s="22" t="s">
        <v>45</v>
      </c>
      <c r="E22" s="20" t="s">
        <v>39</v>
      </c>
      <c r="F22" s="23" t="s">
        <v>40</v>
      </c>
      <c r="G22" s="24">
        <v>4</v>
      </c>
      <c r="H22" s="25">
        <v>270</v>
      </c>
      <c r="I22" s="18">
        <f t="shared" si="0"/>
        <v>1080</v>
      </c>
      <c r="J22" s="25"/>
      <c r="K22" s="25"/>
      <c r="L22" s="25"/>
      <c r="M22" s="18">
        <f t="shared" si="1"/>
        <v>0</v>
      </c>
      <c r="N22" s="40"/>
    </row>
    <row r="23" s="1" customFormat="1" ht="46" customHeight="1" spans="1:14">
      <c r="A23" s="19">
        <f t="shared" si="3"/>
        <v>20</v>
      </c>
      <c r="B23" s="20" t="s">
        <v>43</v>
      </c>
      <c r="C23" s="26"/>
      <c r="D23" s="22" t="s">
        <v>46</v>
      </c>
      <c r="E23" s="20" t="s">
        <v>39</v>
      </c>
      <c r="F23" s="23" t="s">
        <v>40</v>
      </c>
      <c r="G23" s="24">
        <v>6</v>
      </c>
      <c r="H23" s="25">
        <v>64</v>
      </c>
      <c r="I23" s="18">
        <f t="shared" si="0"/>
        <v>384</v>
      </c>
      <c r="J23" s="25"/>
      <c r="K23" s="25"/>
      <c r="L23" s="25"/>
      <c r="M23" s="18">
        <f t="shared" si="1"/>
        <v>0</v>
      </c>
      <c r="N23" s="39"/>
    </row>
    <row r="24" s="1" customFormat="1" ht="46" customHeight="1" spans="1:14">
      <c r="A24" s="12">
        <f t="shared" si="3"/>
        <v>21</v>
      </c>
      <c r="B24" s="20" t="s">
        <v>43</v>
      </c>
      <c r="C24" s="26"/>
      <c r="D24" s="22" t="s">
        <v>47</v>
      </c>
      <c r="E24" s="20" t="s">
        <v>39</v>
      </c>
      <c r="F24" s="23" t="s">
        <v>40</v>
      </c>
      <c r="G24" s="24">
        <v>8</v>
      </c>
      <c r="H24" s="25">
        <v>64</v>
      </c>
      <c r="I24" s="18">
        <f t="shared" si="0"/>
        <v>512</v>
      </c>
      <c r="J24" s="25"/>
      <c r="K24" s="25"/>
      <c r="L24" s="25"/>
      <c r="M24" s="18">
        <f t="shared" si="1"/>
        <v>0</v>
      </c>
      <c r="N24" s="39"/>
    </row>
    <row r="25" s="1" customFormat="1" ht="46" customHeight="1" spans="1:14">
      <c r="A25" s="19">
        <f t="shared" si="3"/>
        <v>22</v>
      </c>
      <c r="B25" s="20" t="s">
        <v>43</v>
      </c>
      <c r="C25" s="26"/>
      <c r="D25" s="22" t="s">
        <v>48</v>
      </c>
      <c r="E25" s="20" t="s">
        <v>39</v>
      </c>
      <c r="F25" s="23" t="s">
        <v>40</v>
      </c>
      <c r="G25" s="24">
        <v>5</v>
      </c>
      <c r="H25" s="25">
        <v>64</v>
      </c>
      <c r="I25" s="18">
        <f t="shared" si="0"/>
        <v>320</v>
      </c>
      <c r="J25" s="25"/>
      <c r="K25" s="25"/>
      <c r="L25" s="25"/>
      <c r="M25" s="18">
        <f t="shared" si="1"/>
        <v>0</v>
      </c>
      <c r="N25" s="39"/>
    </row>
    <row r="26" s="1" customFormat="1" ht="46" customHeight="1" spans="1:14">
      <c r="A26" s="12">
        <f t="shared" ref="A26:A35" si="4">ROW()-3</f>
        <v>23</v>
      </c>
      <c r="B26" s="20" t="s">
        <v>43</v>
      </c>
      <c r="C26" s="26"/>
      <c r="D26" s="22" t="s">
        <v>49</v>
      </c>
      <c r="E26" s="20" t="s">
        <v>39</v>
      </c>
      <c r="F26" s="23" t="s">
        <v>40</v>
      </c>
      <c r="G26" s="24">
        <v>5</v>
      </c>
      <c r="H26" s="25">
        <v>64</v>
      </c>
      <c r="I26" s="18">
        <f t="shared" si="0"/>
        <v>320</v>
      </c>
      <c r="J26" s="25"/>
      <c r="K26" s="25"/>
      <c r="L26" s="25"/>
      <c r="M26" s="18">
        <f t="shared" si="1"/>
        <v>0</v>
      </c>
      <c r="N26" s="39"/>
    </row>
    <row r="27" s="1" customFormat="1" ht="55" customHeight="1" spans="1:14">
      <c r="A27" s="19">
        <f t="shared" si="4"/>
        <v>24</v>
      </c>
      <c r="B27" s="20" t="s">
        <v>43</v>
      </c>
      <c r="C27" s="26"/>
      <c r="D27" s="22" t="s">
        <v>50</v>
      </c>
      <c r="E27" s="20" t="s">
        <v>39</v>
      </c>
      <c r="F27" s="23" t="s">
        <v>40</v>
      </c>
      <c r="G27" s="24">
        <v>5</v>
      </c>
      <c r="H27" s="25">
        <v>68</v>
      </c>
      <c r="I27" s="18">
        <f t="shared" si="0"/>
        <v>340</v>
      </c>
      <c r="J27" s="25"/>
      <c r="K27" s="25"/>
      <c r="L27" s="25"/>
      <c r="M27" s="18">
        <f t="shared" si="1"/>
        <v>0</v>
      </c>
      <c r="N27" s="39"/>
    </row>
    <row r="28" s="1" customFormat="1" ht="55" customHeight="1" spans="1:14">
      <c r="A28" s="12">
        <f t="shared" si="4"/>
        <v>25</v>
      </c>
      <c r="B28" s="20" t="s">
        <v>43</v>
      </c>
      <c r="C28" s="26"/>
      <c r="D28" s="22" t="s">
        <v>51</v>
      </c>
      <c r="E28" s="20" t="s">
        <v>39</v>
      </c>
      <c r="F28" s="23" t="s">
        <v>40</v>
      </c>
      <c r="G28" s="24">
        <v>5</v>
      </c>
      <c r="H28" s="25">
        <v>68</v>
      </c>
      <c r="I28" s="18">
        <f t="shared" si="0"/>
        <v>340</v>
      </c>
      <c r="J28" s="25"/>
      <c r="K28" s="25"/>
      <c r="L28" s="25"/>
      <c r="M28" s="18">
        <f t="shared" si="1"/>
        <v>0</v>
      </c>
      <c r="N28" s="39"/>
    </row>
    <row r="29" s="1" customFormat="1" ht="55" customHeight="1" spans="1:14">
      <c r="A29" s="19">
        <f t="shared" si="4"/>
        <v>26</v>
      </c>
      <c r="B29" s="20" t="s">
        <v>43</v>
      </c>
      <c r="C29" s="26"/>
      <c r="D29" s="22" t="s">
        <v>52</v>
      </c>
      <c r="E29" s="20" t="s">
        <v>39</v>
      </c>
      <c r="F29" s="23" t="s">
        <v>40</v>
      </c>
      <c r="G29" s="24">
        <v>5</v>
      </c>
      <c r="H29" s="25">
        <v>68</v>
      </c>
      <c r="I29" s="18">
        <f t="shared" si="0"/>
        <v>340</v>
      </c>
      <c r="J29" s="25"/>
      <c r="K29" s="25"/>
      <c r="L29" s="25"/>
      <c r="M29" s="18">
        <f t="shared" si="1"/>
        <v>0</v>
      </c>
      <c r="N29" s="39"/>
    </row>
    <row r="30" s="1" customFormat="1" ht="55" customHeight="1" spans="1:14">
      <c r="A30" s="12">
        <f t="shared" si="4"/>
        <v>27</v>
      </c>
      <c r="B30" s="20" t="s">
        <v>43</v>
      </c>
      <c r="C30" s="26"/>
      <c r="D30" s="22" t="s">
        <v>53</v>
      </c>
      <c r="E30" s="20" t="s">
        <v>39</v>
      </c>
      <c r="F30" s="23" t="s">
        <v>40</v>
      </c>
      <c r="G30" s="24">
        <v>12</v>
      </c>
      <c r="H30" s="25">
        <v>68</v>
      </c>
      <c r="I30" s="18">
        <f t="shared" si="0"/>
        <v>816</v>
      </c>
      <c r="J30" s="25"/>
      <c r="K30" s="25"/>
      <c r="L30" s="25"/>
      <c r="M30" s="18">
        <f t="shared" si="1"/>
        <v>0</v>
      </c>
      <c r="N30" s="39"/>
    </row>
    <row r="31" s="1" customFormat="1" ht="55" customHeight="1" spans="1:14">
      <c r="A31" s="19">
        <f t="shared" si="4"/>
        <v>28</v>
      </c>
      <c r="B31" s="20" t="s">
        <v>43</v>
      </c>
      <c r="C31" s="26"/>
      <c r="D31" s="22" t="s">
        <v>54</v>
      </c>
      <c r="E31" s="20" t="s">
        <v>39</v>
      </c>
      <c r="F31" s="23" t="s">
        <v>40</v>
      </c>
      <c r="G31" s="24">
        <v>18</v>
      </c>
      <c r="H31" s="25">
        <v>341</v>
      </c>
      <c r="I31" s="18">
        <f t="shared" si="0"/>
        <v>6138</v>
      </c>
      <c r="J31" s="25"/>
      <c r="K31" s="25"/>
      <c r="L31" s="25"/>
      <c r="M31" s="18">
        <f t="shared" si="1"/>
        <v>0</v>
      </c>
      <c r="N31" s="39"/>
    </row>
    <row r="32" s="1" customFormat="1" ht="55" customHeight="1" spans="1:14">
      <c r="A32" s="12">
        <f t="shared" si="4"/>
        <v>29</v>
      </c>
      <c r="B32" s="20" t="s">
        <v>43</v>
      </c>
      <c r="C32" s="26"/>
      <c r="D32" s="22" t="s">
        <v>55</v>
      </c>
      <c r="E32" s="20" t="s">
        <v>39</v>
      </c>
      <c r="F32" s="23" t="s">
        <v>40</v>
      </c>
      <c r="G32" s="24">
        <v>4</v>
      </c>
      <c r="H32" s="25">
        <v>403</v>
      </c>
      <c r="I32" s="18">
        <f t="shared" si="0"/>
        <v>1612</v>
      </c>
      <c r="J32" s="25"/>
      <c r="K32" s="25"/>
      <c r="L32" s="25"/>
      <c r="M32" s="18">
        <f t="shared" si="1"/>
        <v>0</v>
      </c>
      <c r="N32" s="40"/>
    </row>
    <row r="33" s="1" customFormat="1" ht="55" customHeight="1" spans="1:14">
      <c r="A33" s="19">
        <f t="shared" si="4"/>
        <v>30</v>
      </c>
      <c r="B33" s="20" t="s">
        <v>43</v>
      </c>
      <c r="C33" s="26"/>
      <c r="D33" s="22" t="s">
        <v>56</v>
      </c>
      <c r="E33" s="20" t="s">
        <v>39</v>
      </c>
      <c r="F33" s="23" t="s">
        <v>40</v>
      </c>
      <c r="G33" s="24">
        <v>3</v>
      </c>
      <c r="H33" s="25">
        <v>403</v>
      </c>
      <c r="I33" s="18">
        <f t="shared" si="0"/>
        <v>1209</v>
      </c>
      <c r="J33" s="25"/>
      <c r="K33" s="25"/>
      <c r="L33" s="25"/>
      <c r="M33" s="18">
        <f t="shared" si="1"/>
        <v>0</v>
      </c>
      <c r="N33" s="39"/>
    </row>
    <row r="34" s="1" customFormat="1" ht="55" customHeight="1" spans="1:14">
      <c r="A34" s="12">
        <f t="shared" si="4"/>
        <v>31</v>
      </c>
      <c r="B34" s="20" t="s">
        <v>43</v>
      </c>
      <c r="C34" s="26"/>
      <c r="D34" s="22" t="s">
        <v>57</v>
      </c>
      <c r="E34" s="20" t="s">
        <v>39</v>
      </c>
      <c r="F34" s="23" t="s">
        <v>40</v>
      </c>
      <c r="G34" s="24">
        <v>4</v>
      </c>
      <c r="H34" s="25">
        <v>403</v>
      </c>
      <c r="I34" s="18">
        <f t="shared" si="0"/>
        <v>1612</v>
      </c>
      <c r="J34" s="25"/>
      <c r="K34" s="25"/>
      <c r="L34" s="25"/>
      <c r="M34" s="18">
        <f t="shared" si="1"/>
        <v>0</v>
      </c>
      <c r="N34" s="40"/>
    </row>
    <row r="35" s="1" customFormat="1" ht="65" customHeight="1" spans="1:14">
      <c r="A35" s="19">
        <f t="shared" si="4"/>
        <v>32</v>
      </c>
      <c r="B35" s="20" t="s">
        <v>43</v>
      </c>
      <c r="C35" s="26"/>
      <c r="D35" s="22" t="s">
        <v>58</v>
      </c>
      <c r="E35" s="20" t="s">
        <v>39</v>
      </c>
      <c r="F35" s="23" t="s">
        <v>40</v>
      </c>
      <c r="G35" s="24">
        <v>12</v>
      </c>
      <c r="H35" s="25">
        <v>58</v>
      </c>
      <c r="I35" s="18">
        <f t="shared" si="0"/>
        <v>696</v>
      </c>
      <c r="J35" s="25"/>
      <c r="K35" s="25"/>
      <c r="L35" s="25"/>
      <c r="M35" s="18">
        <f t="shared" si="1"/>
        <v>0</v>
      </c>
      <c r="N35" s="39"/>
    </row>
    <row r="36" s="1" customFormat="1" ht="68" customHeight="1" spans="1:14">
      <c r="A36" s="12">
        <f t="shared" ref="A36:A45" si="5">ROW()-3</f>
        <v>33</v>
      </c>
      <c r="B36" s="20" t="s">
        <v>43</v>
      </c>
      <c r="C36" s="26"/>
      <c r="D36" s="22" t="s">
        <v>59</v>
      </c>
      <c r="E36" s="20" t="s">
        <v>39</v>
      </c>
      <c r="F36" s="23" t="s">
        <v>40</v>
      </c>
      <c r="G36" s="24">
        <v>12</v>
      </c>
      <c r="H36" s="25">
        <v>58</v>
      </c>
      <c r="I36" s="18">
        <f t="shared" si="0"/>
        <v>696</v>
      </c>
      <c r="J36" s="25"/>
      <c r="K36" s="25"/>
      <c r="L36" s="25"/>
      <c r="M36" s="18">
        <f t="shared" si="1"/>
        <v>0</v>
      </c>
      <c r="N36" s="39"/>
    </row>
    <row r="37" s="1" customFormat="1" ht="70" customHeight="1" spans="1:14">
      <c r="A37" s="19">
        <f t="shared" si="5"/>
        <v>34</v>
      </c>
      <c r="B37" s="20" t="s">
        <v>43</v>
      </c>
      <c r="C37" s="26"/>
      <c r="D37" s="22" t="s">
        <v>60</v>
      </c>
      <c r="E37" s="20" t="s">
        <v>39</v>
      </c>
      <c r="F37" s="23" t="s">
        <v>40</v>
      </c>
      <c r="G37" s="24">
        <v>12</v>
      </c>
      <c r="H37" s="25">
        <v>58</v>
      </c>
      <c r="I37" s="18">
        <f t="shared" ref="I37:I69" si="6">ROUND(G37*H37,2)</f>
        <v>696</v>
      </c>
      <c r="J37" s="25"/>
      <c r="K37" s="25"/>
      <c r="L37" s="25"/>
      <c r="M37" s="18">
        <f t="shared" ref="M37:M69" si="7">ROUND(G37*L37,2)</f>
        <v>0</v>
      </c>
      <c r="N37" s="39"/>
    </row>
    <row r="38" s="1" customFormat="1" ht="66" customHeight="1" spans="1:14">
      <c r="A38" s="12">
        <f t="shared" si="5"/>
        <v>35</v>
      </c>
      <c r="B38" s="20" t="s">
        <v>43</v>
      </c>
      <c r="C38" s="26"/>
      <c r="D38" s="22" t="s">
        <v>61</v>
      </c>
      <c r="E38" s="20" t="s">
        <v>39</v>
      </c>
      <c r="F38" s="23" t="s">
        <v>40</v>
      </c>
      <c r="G38" s="24">
        <v>15</v>
      </c>
      <c r="H38" s="25">
        <v>58</v>
      </c>
      <c r="I38" s="18">
        <f t="shared" si="6"/>
        <v>870</v>
      </c>
      <c r="J38" s="25"/>
      <c r="K38" s="25"/>
      <c r="L38" s="25"/>
      <c r="M38" s="18">
        <f t="shared" si="7"/>
        <v>0</v>
      </c>
      <c r="N38" s="39"/>
    </row>
    <row r="39" s="1" customFormat="1" ht="55" customHeight="1" spans="1:14">
      <c r="A39" s="19">
        <f t="shared" si="5"/>
        <v>36</v>
      </c>
      <c r="B39" s="20" t="s">
        <v>62</v>
      </c>
      <c r="C39" s="26"/>
      <c r="D39" s="22" t="s">
        <v>63</v>
      </c>
      <c r="E39" s="20" t="s">
        <v>64</v>
      </c>
      <c r="F39" s="23" t="s">
        <v>40</v>
      </c>
      <c r="G39" s="24">
        <v>6</v>
      </c>
      <c r="H39" s="25">
        <v>15</v>
      </c>
      <c r="I39" s="18">
        <f t="shared" si="6"/>
        <v>90</v>
      </c>
      <c r="J39" s="25"/>
      <c r="K39" s="25"/>
      <c r="L39" s="25"/>
      <c r="M39" s="18">
        <f t="shared" si="7"/>
        <v>0</v>
      </c>
      <c r="N39" s="40"/>
    </row>
    <row r="40" s="1" customFormat="1" ht="55" customHeight="1" spans="1:14">
      <c r="A40" s="12">
        <f t="shared" si="5"/>
        <v>37</v>
      </c>
      <c r="B40" s="20" t="s">
        <v>65</v>
      </c>
      <c r="C40" s="26"/>
      <c r="D40" s="22" t="s">
        <v>66</v>
      </c>
      <c r="E40" s="20" t="s">
        <v>67</v>
      </c>
      <c r="F40" s="23" t="s">
        <v>40</v>
      </c>
      <c r="G40" s="24">
        <v>4</v>
      </c>
      <c r="H40" s="25">
        <v>83</v>
      </c>
      <c r="I40" s="18">
        <f t="shared" si="6"/>
        <v>332</v>
      </c>
      <c r="J40" s="25"/>
      <c r="K40" s="25"/>
      <c r="L40" s="25"/>
      <c r="M40" s="18">
        <f t="shared" si="7"/>
        <v>0</v>
      </c>
      <c r="N40" s="39"/>
    </row>
    <row r="41" s="1" customFormat="1" ht="55" customHeight="1" spans="1:14">
      <c r="A41" s="19">
        <f t="shared" si="5"/>
        <v>38</v>
      </c>
      <c r="B41" s="20" t="s">
        <v>65</v>
      </c>
      <c r="C41" s="26"/>
      <c r="D41" s="22" t="s">
        <v>68</v>
      </c>
      <c r="E41" s="20" t="s">
        <v>67</v>
      </c>
      <c r="F41" s="23" t="s">
        <v>40</v>
      </c>
      <c r="G41" s="24">
        <v>25</v>
      </c>
      <c r="H41" s="25">
        <v>44</v>
      </c>
      <c r="I41" s="18">
        <f t="shared" si="6"/>
        <v>1100</v>
      </c>
      <c r="J41" s="25"/>
      <c r="K41" s="25"/>
      <c r="L41" s="25"/>
      <c r="M41" s="18">
        <f t="shared" si="7"/>
        <v>0</v>
      </c>
      <c r="N41" s="39"/>
    </row>
    <row r="42" s="1" customFormat="1" ht="55" customHeight="1" spans="1:14">
      <c r="A42" s="12">
        <f t="shared" si="5"/>
        <v>39</v>
      </c>
      <c r="B42" s="20" t="s">
        <v>65</v>
      </c>
      <c r="C42" s="26"/>
      <c r="D42" s="22" t="s">
        <v>69</v>
      </c>
      <c r="E42" s="20" t="s">
        <v>67</v>
      </c>
      <c r="F42" s="23" t="s">
        <v>40</v>
      </c>
      <c r="G42" s="24">
        <v>25</v>
      </c>
      <c r="H42" s="25">
        <v>44</v>
      </c>
      <c r="I42" s="18">
        <f t="shared" si="6"/>
        <v>1100</v>
      </c>
      <c r="J42" s="25"/>
      <c r="K42" s="25"/>
      <c r="L42" s="25"/>
      <c r="M42" s="18">
        <f t="shared" si="7"/>
        <v>0</v>
      </c>
      <c r="N42" s="39"/>
    </row>
    <row r="43" s="1" customFormat="1" ht="55" customHeight="1" spans="1:14">
      <c r="A43" s="19">
        <f t="shared" si="5"/>
        <v>40</v>
      </c>
      <c r="B43" s="20" t="s">
        <v>65</v>
      </c>
      <c r="C43" s="26"/>
      <c r="D43" s="22" t="s">
        <v>70</v>
      </c>
      <c r="E43" s="20" t="s">
        <v>67</v>
      </c>
      <c r="F43" s="23" t="s">
        <v>40</v>
      </c>
      <c r="G43" s="24">
        <v>15</v>
      </c>
      <c r="H43" s="25">
        <v>44</v>
      </c>
      <c r="I43" s="18">
        <f t="shared" si="6"/>
        <v>660</v>
      </c>
      <c r="J43" s="25"/>
      <c r="K43" s="25"/>
      <c r="L43" s="25"/>
      <c r="M43" s="18">
        <f t="shared" si="7"/>
        <v>0</v>
      </c>
      <c r="N43" s="39"/>
    </row>
    <row r="44" s="1" customFormat="1" ht="55" customHeight="1" spans="1:14">
      <c r="A44" s="12">
        <f t="shared" si="5"/>
        <v>41</v>
      </c>
      <c r="B44" s="20" t="s">
        <v>37</v>
      </c>
      <c r="C44" s="26"/>
      <c r="D44" s="22" t="s">
        <v>71</v>
      </c>
      <c r="E44" s="20" t="s">
        <v>39</v>
      </c>
      <c r="F44" s="23" t="s">
        <v>40</v>
      </c>
      <c r="G44" s="24">
        <v>5</v>
      </c>
      <c r="H44" s="25">
        <v>323</v>
      </c>
      <c r="I44" s="18">
        <f t="shared" si="6"/>
        <v>1615</v>
      </c>
      <c r="J44" s="25"/>
      <c r="K44" s="25"/>
      <c r="L44" s="25"/>
      <c r="M44" s="18">
        <f t="shared" si="7"/>
        <v>0</v>
      </c>
      <c r="N44" s="40"/>
    </row>
    <row r="45" s="1" customFormat="1" ht="55" customHeight="1" spans="1:14">
      <c r="A45" s="19">
        <f t="shared" si="5"/>
        <v>42</v>
      </c>
      <c r="B45" s="20" t="s">
        <v>37</v>
      </c>
      <c r="C45" s="26"/>
      <c r="D45" s="22" t="s">
        <v>72</v>
      </c>
      <c r="E45" s="20" t="s">
        <v>39</v>
      </c>
      <c r="F45" s="23" t="s">
        <v>40</v>
      </c>
      <c r="G45" s="24">
        <v>5</v>
      </c>
      <c r="H45" s="25">
        <v>478</v>
      </c>
      <c r="I45" s="18">
        <f t="shared" si="6"/>
        <v>2390</v>
      </c>
      <c r="J45" s="25"/>
      <c r="K45" s="25"/>
      <c r="L45" s="25"/>
      <c r="M45" s="18">
        <f t="shared" si="7"/>
        <v>0</v>
      </c>
      <c r="N45" s="40"/>
    </row>
    <row r="46" s="1" customFormat="1" ht="55" customHeight="1" spans="1:14">
      <c r="A46" s="12">
        <f t="shared" ref="A46:A55" si="8">ROW()-3</f>
        <v>43</v>
      </c>
      <c r="B46" s="20" t="s">
        <v>37</v>
      </c>
      <c r="C46" s="26"/>
      <c r="D46" s="22" t="s">
        <v>73</v>
      </c>
      <c r="E46" s="20" t="s">
        <v>39</v>
      </c>
      <c r="F46" s="23" t="s">
        <v>40</v>
      </c>
      <c r="G46" s="24">
        <v>5</v>
      </c>
      <c r="H46" s="25">
        <v>465</v>
      </c>
      <c r="I46" s="18">
        <f t="shared" si="6"/>
        <v>2325</v>
      </c>
      <c r="J46" s="25"/>
      <c r="K46" s="25"/>
      <c r="L46" s="25"/>
      <c r="M46" s="18">
        <f t="shared" si="7"/>
        <v>0</v>
      </c>
      <c r="N46" s="40"/>
    </row>
    <row r="47" s="1" customFormat="1" ht="55" customHeight="1" spans="1:14">
      <c r="A47" s="19">
        <f t="shared" si="8"/>
        <v>44</v>
      </c>
      <c r="B47" s="20" t="s">
        <v>37</v>
      </c>
      <c r="C47" s="26"/>
      <c r="D47" s="22" t="s">
        <v>74</v>
      </c>
      <c r="E47" s="20" t="s">
        <v>39</v>
      </c>
      <c r="F47" s="23" t="s">
        <v>40</v>
      </c>
      <c r="G47" s="24">
        <v>5</v>
      </c>
      <c r="H47" s="25">
        <v>478</v>
      </c>
      <c r="I47" s="18">
        <f t="shared" si="6"/>
        <v>2390</v>
      </c>
      <c r="J47" s="25"/>
      <c r="K47" s="25"/>
      <c r="L47" s="25"/>
      <c r="M47" s="18">
        <f t="shared" si="7"/>
        <v>0</v>
      </c>
      <c r="N47" s="40"/>
    </row>
    <row r="48" s="1" customFormat="1" ht="55" customHeight="1" spans="1:14">
      <c r="A48" s="12">
        <f t="shared" si="8"/>
        <v>45</v>
      </c>
      <c r="B48" s="20" t="s">
        <v>37</v>
      </c>
      <c r="C48" s="26"/>
      <c r="D48" s="22" t="s">
        <v>75</v>
      </c>
      <c r="E48" s="20" t="s">
        <v>39</v>
      </c>
      <c r="F48" s="23" t="s">
        <v>40</v>
      </c>
      <c r="G48" s="24">
        <v>5</v>
      </c>
      <c r="H48" s="25">
        <v>208</v>
      </c>
      <c r="I48" s="18">
        <f t="shared" si="6"/>
        <v>1040</v>
      </c>
      <c r="J48" s="25"/>
      <c r="K48" s="25"/>
      <c r="L48" s="25"/>
      <c r="M48" s="18">
        <f t="shared" si="7"/>
        <v>0</v>
      </c>
      <c r="N48" s="40"/>
    </row>
    <row r="49" s="1" customFormat="1" ht="55" customHeight="1" spans="1:14">
      <c r="A49" s="19">
        <f t="shared" si="8"/>
        <v>46</v>
      </c>
      <c r="B49" s="20" t="s">
        <v>37</v>
      </c>
      <c r="C49" s="26"/>
      <c r="D49" s="22" t="s">
        <v>76</v>
      </c>
      <c r="E49" s="20" t="s">
        <v>39</v>
      </c>
      <c r="F49" s="23" t="s">
        <v>40</v>
      </c>
      <c r="G49" s="24">
        <v>5</v>
      </c>
      <c r="H49" s="25">
        <v>230</v>
      </c>
      <c r="I49" s="18">
        <f t="shared" si="6"/>
        <v>1150</v>
      </c>
      <c r="J49" s="25"/>
      <c r="K49" s="25"/>
      <c r="L49" s="25"/>
      <c r="M49" s="18">
        <f t="shared" si="7"/>
        <v>0</v>
      </c>
      <c r="N49" s="40"/>
    </row>
    <row r="50" s="1" customFormat="1" ht="55" customHeight="1" spans="1:14">
      <c r="A50" s="12">
        <f t="shared" si="8"/>
        <v>47</v>
      </c>
      <c r="B50" s="20" t="s">
        <v>37</v>
      </c>
      <c r="C50" s="26"/>
      <c r="D50" s="22" t="s">
        <v>77</v>
      </c>
      <c r="E50" s="20" t="s">
        <v>39</v>
      </c>
      <c r="F50" s="23" t="s">
        <v>40</v>
      </c>
      <c r="G50" s="24">
        <v>5</v>
      </c>
      <c r="H50" s="25">
        <v>230</v>
      </c>
      <c r="I50" s="18">
        <f t="shared" si="6"/>
        <v>1150</v>
      </c>
      <c r="J50" s="25"/>
      <c r="K50" s="25"/>
      <c r="L50" s="25"/>
      <c r="M50" s="18">
        <f t="shared" si="7"/>
        <v>0</v>
      </c>
      <c r="N50" s="40"/>
    </row>
    <row r="51" s="1" customFormat="1" ht="55" customHeight="1" spans="1:14">
      <c r="A51" s="19">
        <f t="shared" si="8"/>
        <v>48</v>
      </c>
      <c r="B51" s="20" t="s">
        <v>37</v>
      </c>
      <c r="C51" s="26"/>
      <c r="D51" s="22" t="s">
        <v>78</v>
      </c>
      <c r="E51" s="20" t="s">
        <v>39</v>
      </c>
      <c r="F51" s="23" t="s">
        <v>40</v>
      </c>
      <c r="G51" s="24">
        <v>5</v>
      </c>
      <c r="H51" s="25">
        <v>230</v>
      </c>
      <c r="I51" s="18">
        <f t="shared" si="6"/>
        <v>1150</v>
      </c>
      <c r="J51" s="25"/>
      <c r="K51" s="25"/>
      <c r="L51" s="25"/>
      <c r="M51" s="18">
        <f t="shared" si="7"/>
        <v>0</v>
      </c>
      <c r="N51" s="40"/>
    </row>
    <row r="52" s="1" customFormat="1" ht="62" customHeight="1" spans="1:14">
      <c r="A52" s="12">
        <f t="shared" si="8"/>
        <v>49</v>
      </c>
      <c r="B52" s="20" t="s">
        <v>37</v>
      </c>
      <c r="C52" s="26"/>
      <c r="D52" s="22" t="s">
        <v>79</v>
      </c>
      <c r="E52" s="20" t="s">
        <v>39</v>
      </c>
      <c r="F52" s="23" t="s">
        <v>40</v>
      </c>
      <c r="G52" s="24">
        <v>5</v>
      </c>
      <c r="H52" s="25">
        <v>228</v>
      </c>
      <c r="I52" s="18">
        <f t="shared" si="6"/>
        <v>1140</v>
      </c>
      <c r="J52" s="25"/>
      <c r="K52" s="25"/>
      <c r="L52" s="25"/>
      <c r="M52" s="18">
        <f t="shared" si="7"/>
        <v>0</v>
      </c>
      <c r="N52" s="40"/>
    </row>
    <row r="53" s="1" customFormat="1" ht="64" customHeight="1" spans="1:14">
      <c r="A53" s="19">
        <f t="shared" si="8"/>
        <v>50</v>
      </c>
      <c r="B53" s="20" t="s">
        <v>37</v>
      </c>
      <c r="C53" s="26"/>
      <c r="D53" s="22" t="s">
        <v>80</v>
      </c>
      <c r="E53" s="20" t="s">
        <v>39</v>
      </c>
      <c r="F53" s="23" t="s">
        <v>40</v>
      </c>
      <c r="G53" s="24">
        <v>5</v>
      </c>
      <c r="H53" s="25">
        <v>228</v>
      </c>
      <c r="I53" s="18">
        <f t="shared" si="6"/>
        <v>1140</v>
      </c>
      <c r="J53" s="25"/>
      <c r="K53" s="25"/>
      <c r="L53" s="25"/>
      <c r="M53" s="18">
        <f t="shared" si="7"/>
        <v>0</v>
      </c>
      <c r="N53" s="40"/>
    </row>
    <row r="54" s="1" customFormat="1" ht="64" customHeight="1" spans="1:14">
      <c r="A54" s="12">
        <f t="shared" si="8"/>
        <v>51</v>
      </c>
      <c r="B54" s="20" t="s">
        <v>37</v>
      </c>
      <c r="C54" s="26"/>
      <c r="D54" s="22" t="s">
        <v>81</v>
      </c>
      <c r="E54" s="20" t="s">
        <v>39</v>
      </c>
      <c r="F54" s="23" t="s">
        <v>40</v>
      </c>
      <c r="G54" s="24">
        <v>5</v>
      </c>
      <c r="H54" s="25">
        <v>212</v>
      </c>
      <c r="I54" s="18">
        <f t="shared" si="6"/>
        <v>1060</v>
      </c>
      <c r="J54" s="25"/>
      <c r="K54" s="25"/>
      <c r="L54" s="25"/>
      <c r="M54" s="18">
        <f t="shared" si="7"/>
        <v>0</v>
      </c>
      <c r="N54" s="40"/>
    </row>
    <row r="55" s="1" customFormat="1" ht="61" customHeight="1" spans="1:14">
      <c r="A55" s="19">
        <f t="shared" si="8"/>
        <v>52</v>
      </c>
      <c r="B55" s="20" t="s">
        <v>37</v>
      </c>
      <c r="C55" s="26"/>
      <c r="D55" s="22" t="s">
        <v>82</v>
      </c>
      <c r="E55" s="20" t="s">
        <v>39</v>
      </c>
      <c r="F55" s="23" t="s">
        <v>40</v>
      </c>
      <c r="G55" s="24">
        <v>5</v>
      </c>
      <c r="H55" s="25">
        <v>228</v>
      </c>
      <c r="I55" s="18">
        <f t="shared" si="6"/>
        <v>1140</v>
      </c>
      <c r="J55" s="25"/>
      <c r="K55" s="25"/>
      <c r="L55" s="25"/>
      <c r="M55" s="18">
        <f t="shared" si="7"/>
        <v>0</v>
      </c>
      <c r="N55" s="40"/>
    </row>
    <row r="56" s="1" customFormat="1" ht="55" customHeight="1" spans="1:14">
      <c r="A56" s="12">
        <f t="shared" ref="A56:A69" si="9">ROW()-3</f>
        <v>53</v>
      </c>
      <c r="B56" s="20" t="s">
        <v>37</v>
      </c>
      <c r="C56" s="26"/>
      <c r="D56" s="22" t="s">
        <v>83</v>
      </c>
      <c r="E56" s="20" t="s">
        <v>39</v>
      </c>
      <c r="F56" s="23" t="s">
        <v>40</v>
      </c>
      <c r="G56" s="24">
        <v>15</v>
      </c>
      <c r="H56" s="25">
        <v>323</v>
      </c>
      <c r="I56" s="18">
        <f t="shared" si="6"/>
        <v>4845</v>
      </c>
      <c r="J56" s="25"/>
      <c r="K56" s="25"/>
      <c r="L56" s="25"/>
      <c r="M56" s="18">
        <f t="shared" si="7"/>
        <v>0</v>
      </c>
      <c r="N56" s="40"/>
    </row>
    <row r="57" s="1" customFormat="1" ht="55" customHeight="1" spans="1:14">
      <c r="A57" s="19">
        <f t="shared" si="9"/>
        <v>54</v>
      </c>
      <c r="B57" s="20" t="s">
        <v>43</v>
      </c>
      <c r="C57" s="26"/>
      <c r="D57" s="22" t="s">
        <v>84</v>
      </c>
      <c r="E57" s="20" t="s">
        <v>39</v>
      </c>
      <c r="F57" s="23" t="s">
        <v>40</v>
      </c>
      <c r="G57" s="24">
        <v>5</v>
      </c>
      <c r="H57" s="25">
        <v>348</v>
      </c>
      <c r="I57" s="18">
        <f t="shared" si="6"/>
        <v>1740</v>
      </c>
      <c r="J57" s="25"/>
      <c r="K57" s="25"/>
      <c r="L57" s="25"/>
      <c r="M57" s="18">
        <f t="shared" si="7"/>
        <v>0</v>
      </c>
      <c r="N57" s="40"/>
    </row>
    <row r="58" s="1" customFormat="1" ht="55" customHeight="1" spans="1:14">
      <c r="A58" s="12">
        <f t="shared" si="9"/>
        <v>55</v>
      </c>
      <c r="B58" s="20" t="s">
        <v>43</v>
      </c>
      <c r="C58" s="26"/>
      <c r="D58" s="22" t="s">
        <v>85</v>
      </c>
      <c r="E58" s="20" t="s">
        <v>39</v>
      </c>
      <c r="F58" s="23" t="s">
        <v>40</v>
      </c>
      <c r="G58" s="24">
        <v>5</v>
      </c>
      <c r="H58" s="25">
        <v>265</v>
      </c>
      <c r="I58" s="18">
        <f t="shared" si="6"/>
        <v>1325</v>
      </c>
      <c r="J58" s="25"/>
      <c r="K58" s="25"/>
      <c r="L58" s="25"/>
      <c r="M58" s="18">
        <f t="shared" si="7"/>
        <v>0</v>
      </c>
      <c r="N58" s="40"/>
    </row>
    <row r="59" s="1" customFormat="1" ht="55" customHeight="1" spans="1:14">
      <c r="A59" s="19">
        <f t="shared" si="9"/>
        <v>56</v>
      </c>
      <c r="B59" s="20" t="s">
        <v>43</v>
      </c>
      <c r="C59" s="26"/>
      <c r="D59" s="22" t="s">
        <v>86</v>
      </c>
      <c r="E59" s="20" t="s">
        <v>39</v>
      </c>
      <c r="F59" s="23" t="s">
        <v>40</v>
      </c>
      <c r="G59" s="24">
        <v>5</v>
      </c>
      <c r="H59" s="25">
        <v>265</v>
      </c>
      <c r="I59" s="18">
        <f t="shared" si="6"/>
        <v>1325</v>
      </c>
      <c r="J59" s="25"/>
      <c r="K59" s="25"/>
      <c r="L59" s="25"/>
      <c r="M59" s="18">
        <f t="shared" si="7"/>
        <v>0</v>
      </c>
      <c r="N59" s="40"/>
    </row>
    <row r="60" s="1" customFormat="1" ht="55" customHeight="1" spans="1:14">
      <c r="A60" s="12">
        <f t="shared" si="9"/>
        <v>57</v>
      </c>
      <c r="B60" s="20" t="s">
        <v>43</v>
      </c>
      <c r="C60" s="26"/>
      <c r="D60" s="22" t="s">
        <v>87</v>
      </c>
      <c r="E60" s="20" t="s">
        <v>39</v>
      </c>
      <c r="F60" s="23" t="s">
        <v>40</v>
      </c>
      <c r="G60" s="24">
        <v>5</v>
      </c>
      <c r="H60" s="25">
        <v>265</v>
      </c>
      <c r="I60" s="18">
        <f t="shared" si="6"/>
        <v>1325</v>
      </c>
      <c r="J60" s="25"/>
      <c r="K60" s="25"/>
      <c r="L60" s="25"/>
      <c r="M60" s="18">
        <f t="shared" si="7"/>
        <v>0</v>
      </c>
      <c r="N60" s="40"/>
    </row>
    <row r="61" s="1" customFormat="1" ht="55" customHeight="1" spans="1:14">
      <c r="A61" s="19">
        <f t="shared" si="9"/>
        <v>58</v>
      </c>
      <c r="B61" s="20" t="s">
        <v>37</v>
      </c>
      <c r="C61" s="26"/>
      <c r="D61" s="22" t="s">
        <v>88</v>
      </c>
      <c r="E61" s="20" t="s">
        <v>39</v>
      </c>
      <c r="F61" s="23" t="s">
        <v>40</v>
      </c>
      <c r="G61" s="24">
        <v>15</v>
      </c>
      <c r="H61" s="25">
        <v>119</v>
      </c>
      <c r="I61" s="18">
        <f t="shared" si="6"/>
        <v>1785</v>
      </c>
      <c r="J61" s="25"/>
      <c r="K61" s="25"/>
      <c r="L61" s="25"/>
      <c r="M61" s="18">
        <f t="shared" si="7"/>
        <v>0</v>
      </c>
      <c r="N61" s="42"/>
    </row>
    <row r="62" s="1" customFormat="1" ht="55" customHeight="1" spans="1:14">
      <c r="A62" s="12">
        <f t="shared" si="9"/>
        <v>59</v>
      </c>
      <c r="B62" s="20" t="s">
        <v>37</v>
      </c>
      <c r="C62" s="26"/>
      <c r="D62" s="22" t="s">
        <v>89</v>
      </c>
      <c r="E62" s="20" t="s">
        <v>39</v>
      </c>
      <c r="F62" s="23" t="s">
        <v>40</v>
      </c>
      <c r="G62" s="24">
        <v>15</v>
      </c>
      <c r="H62" s="25">
        <v>119</v>
      </c>
      <c r="I62" s="18">
        <f t="shared" si="6"/>
        <v>1785</v>
      </c>
      <c r="J62" s="25"/>
      <c r="K62" s="25"/>
      <c r="L62" s="25"/>
      <c r="M62" s="18">
        <f t="shared" si="7"/>
        <v>0</v>
      </c>
      <c r="N62" s="42"/>
    </row>
    <row r="63" s="1" customFormat="1" ht="55" customHeight="1" spans="1:14">
      <c r="A63" s="19">
        <f t="shared" si="9"/>
        <v>60</v>
      </c>
      <c r="B63" s="20" t="s">
        <v>37</v>
      </c>
      <c r="C63" s="26"/>
      <c r="D63" s="22" t="s">
        <v>90</v>
      </c>
      <c r="E63" s="20" t="s">
        <v>39</v>
      </c>
      <c r="F63" s="23" t="s">
        <v>40</v>
      </c>
      <c r="G63" s="24">
        <v>25</v>
      </c>
      <c r="H63" s="25">
        <v>119</v>
      </c>
      <c r="I63" s="18">
        <f t="shared" si="6"/>
        <v>2975</v>
      </c>
      <c r="J63" s="25"/>
      <c r="K63" s="25"/>
      <c r="L63" s="25"/>
      <c r="M63" s="18">
        <f t="shared" si="7"/>
        <v>0</v>
      </c>
      <c r="N63" s="42"/>
    </row>
    <row r="64" s="1" customFormat="1" ht="55" customHeight="1" spans="1:14">
      <c r="A64" s="12">
        <f t="shared" si="9"/>
        <v>61</v>
      </c>
      <c r="B64" s="27" t="s">
        <v>37</v>
      </c>
      <c r="C64" s="28"/>
      <c r="D64" s="29" t="s">
        <v>91</v>
      </c>
      <c r="E64" s="27" t="s">
        <v>39</v>
      </c>
      <c r="F64" s="30" t="s">
        <v>40</v>
      </c>
      <c r="G64" s="31">
        <v>10</v>
      </c>
      <c r="H64" s="32">
        <v>119</v>
      </c>
      <c r="I64" s="18">
        <f t="shared" si="6"/>
        <v>1190</v>
      </c>
      <c r="J64" s="32"/>
      <c r="K64" s="32"/>
      <c r="L64" s="32"/>
      <c r="M64" s="18">
        <f t="shared" si="7"/>
        <v>0</v>
      </c>
      <c r="N64" s="43"/>
    </row>
    <row r="65" s="1" customFormat="1" ht="55" customHeight="1" spans="1:14">
      <c r="A65" s="19">
        <f t="shared" si="9"/>
        <v>62</v>
      </c>
      <c r="B65" s="20" t="s">
        <v>37</v>
      </c>
      <c r="C65" s="26"/>
      <c r="D65" s="22" t="s">
        <v>92</v>
      </c>
      <c r="E65" s="20" t="s">
        <v>39</v>
      </c>
      <c r="F65" s="23" t="s">
        <v>40</v>
      </c>
      <c r="G65" s="24">
        <v>20</v>
      </c>
      <c r="H65" s="32">
        <v>71</v>
      </c>
      <c r="I65" s="18">
        <f t="shared" si="6"/>
        <v>1420</v>
      </c>
      <c r="J65" s="32"/>
      <c r="K65" s="32"/>
      <c r="L65" s="32"/>
      <c r="M65" s="18">
        <f t="shared" si="7"/>
        <v>0</v>
      </c>
      <c r="N65" s="43"/>
    </row>
    <row r="66" ht="55" customHeight="1" spans="1:14">
      <c r="A66" s="12">
        <f t="shared" si="9"/>
        <v>63</v>
      </c>
      <c r="B66" s="27" t="s">
        <v>93</v>
      </c>
      <c r="C66" s="28"/>
      <c r="D66" s="29" t="s">
        <v>94</v>
      </c>
      <c r="E66" s="27" t="s">
        <v>39</v>
      </c>
      <c r="F66" s="30" t="s">
        <v>40</v>
      </c>
      <c r="G66" s="31">
        <v>5</v>
      </c>
      <c r="H66" s="32">
        <v>486</v>
      </c>
      <c r="I66" s="18">
        <f t="shared" si="6"/>
        <v>2430</v>
      </c>
      <c r="J66" s="32"/>
      <c r="K66" s="32"/>
      <c r="L66" s="32"/>
      <c r="M66" s="18">
        <f t="shared" si="7"/>
        <v>0</v>
      </c>
      <c r="N66" s="43"/>
    </row>
    <row r="67" ht="55" customHeight="1" spans="1:14">
      <c r="A67" s="19">
        <f t="shared" si="9"/>
        <v>64</v>
      </c>
      <c r="B67" s="27" t="s">
        <v>93</v>
      </c>
      <c r="C67" s="28"/>
      <c r="D67" s="29" t="s">
        <v>95</v>
      </c>
      <c r="E67" s="27" t="s">
        <v>39</v>
      </c>
      <c r="F67" s="30" t="s">
        <v>40</v>
      </c>
      <c r="G67" s="31">
        <v>3</v>
      </c>
      <c r="H67" s="32">
        <v>543</v>
      </c>
      <c r="I67" s="18">
        <f t="shared" si="6"/>
        <v>1629</v>
      </c>
      <c r="J67" s="32"/>
      <c r="K67" s="32"/>
      <c r="L67" s="32"/>
      <c r="M67" s="18">
        <f t="shared" si="7"/>
        <v>0</v>
      </c>
      <c r="N67" s="43"/>
    </row>
    <row r="68" ht="55" customHeight="1" spans="1:14">
      <c r="A68" s="12">
        <f t="shared" si="9"/>
        <v>65</v>
      </c>
      <c r="B68" s="27" t="s">
        <v>93</v>
      </c>
      <c r="C68" s="28"/>
      <c r="D68" s="29" t="s">
        <v>96</v>
      </c>
      <c r="E68" s="27" t="s">
        <v>39</v>
      </c>
      <c r="F68" s="30" t="s">
        <v>40</v>
      </c>
      <c r="G68" s="31">
        <v>3</v>
      </c>
      <c r="H68" s="32">
        <v>543</v>
      </c>
      <c r="I68" s="18">
        <f t="shared" si="6"/>
        <v>1629</v>
      </c>
      <c r="J68" s="32"/>
      <c r="K68" s="32"/>
      <c r="L68" s="32"/>
      <c r="M68" s="18">
        <f t="shared" si="7"/>
        <v>0</v>
      </c>
      <c r="N68" s="43"/>
    </row>
    <row r="69" ht="55" customHeight="1" spans="1:14">
      <c r="A69" s="44">
        <f t="shared" si="9"/>
        <v>66</v>
      </c>
      <c r="B69" s="45" t="s">
        <v>93</v>
      </c>
      <c r="C69" s="46"/>
      <c r="D69" s="47" t="s">
        <v>97</v>
      </c>
      <c r="E69" s="45" t="s">
        <v>39</v>
      </c>
      <c r="F69" s="48" t="s">
        <v>40</v>
      </c>
      <c r="G69" s="49">
        <v>3</v>
      </c>
      <c r="H69" s="50">
        <v>545</v>
      </c>
      <c r="I69" s="18">
        <f t="shared" si="6"/>
        <v>1635</v>
      </c>
      <c r="J69" s="50"/>
      <c r="K69" s="50"/>
      <c r="L69" s="50"/>
      <c r="M69" s="18">
        <f t="shared" si="7"/>
        <v>0</v>
      </c>
      <c r="N69" s="53"/>
    </row>
    <row r="70" ht="55" customHeight="1" spans="1:14">
      <c r="A70" s="51" t="s">
        <v>98</v>
      </c>
      <c r="B70" s="51"/>
      <c r="C70" s="51"/>
      <c r="D70" s="51"/>
      <c r="E70" s="51"/>
      <c r="F70" s="51"/>
      <c r="G70" s="51"/>
      <c r="H70" s="52"/>
      <c r="I70" s="54">
        <f>ROUND(SUM(I4:I69),2)</f>
        <v>137907</v>
      </c>
      <c r="J70" s="52"/>
      <c r="K70" s="52"/>
      <c r="L70" s="52"/>
      <c r="M70" s="55">
        <f>ROUND(SUM(M4:M69),2)</f>
        <v>0</v>
      </c>
      <c r="N70" s="56"/>
    </row>
    <row r="71" ht="55" customHeight="1" spans="9:14">
      <c r="I71" s="57" t="s">
        <v>99</v>
      </c>
      <c r="J71" s="58"/>
      <c r="K71" s="58"/>
      <c r="L71" s="58"/>
      <c r="M71" s="58"/>
      <c r="N71" s="58"/>
    </row>
    <row r="72" ht="55" customHeight="1" spans="9:14">
      <c r="I72" s="57" t="s">
        <v>100</v>
      </c>
      <c r="J72" s="58"/>
      <c r="K72" s="58"/>
      <c r="L72" s="58"/>
      <c r="M72" s="58"/>
      <c r="N72" s="58"/>
    </row>
    <row r="73" ht="55" customHeight="1" spans="9:14">
      <c r="I73" s="57" t="s">
        <v>101</v>
      </c>
      <c r="J73" s="58"/>
      <c r="K73" s="58"/>
      <c r="L73" s="58"/>
      <c r="M73" s="58"/>
      <c r="N73" s="58"/>
    </row>
  </sheetData>
  <sheetProtection formatCells="0" formatColumns="0" formatRows="0" insertRows="0" insertColumns="0" insertHyperlinks="0" deleteColumns="0" deleteRows="0" sort="0" autoFilter="0" pivotTables="0"/>
  <mergeCells count="5">
    <mergeCell ref="A2:N2"/>
    <mergeCell ref="A70:G70"/>
    <mergeCell ref="I71:N71"/>
    <mergeCell ref="I72:N72"/>
    <mergeCell ref="I73:N73"/>
  </mergeCells>
  <printOptions horizontalCentered="1"/>
  <pageMargins left="0.236111111111111" right="0.236111111111111" top="0.472222222222222" bottom="0.432638888888889" header="0.354166666666667" footer="0.275"/>
  <pageSetup paperSize="9" scale="46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4 " > < f i l t e r D a t a   f i l t e r I D = " 3 7 7 8 2 1 4 6 6 " / > < f i l t e r D a t a   f i l t e r I D = " 7 6 7 7 7 0 2 8 3 " > < h i d d e n R a n g e   r o w F r o m = " 1 1 "   r o w T o = " 1 1 " / > < h i d d e n R a n g e   r o w F r o m = " 1 3 "   r o w T o = " 1 3 " / > < h i d d e n R a n g e   r o w F r o m = " 2 9 "   r o w T o = " 1 8 3 " / > < / f i l t e r D a t a > < a u t o f i l t e r I n f o   f i l t e r I D = " 7 6 7 7 7 0 2 8 3 " > < a u t o F i l t e r   x m l n s = " h t t p : / / s c h e m a s . o p e n x m l f o r m a t s . o r g / s p r e a d s h e e t m l / 2 0 0 6 / m a i n "   r e f = " A 4 : N 1 8 4 " > < f i l t e r C o l u m n   c o l I d = " 8 " > < f i l t e r s   b l a n k = " 1 " / > < / f i l t e r C o l u m n > < / a u t o F i l t e r > < / a u t o f i l t e r I n f o > < / s h e e t I t e m > < s h e e t I t e m   s h e e t S t i d = " 6 " > < f i l t e r D a t a   f i l t e r I D = " 1 2 6 2 8 3 0 1 1 3 " / > < f i l t e r D a t a   f i l t e r I D = " 3 7 7 8 2 1 4 6 6 " / > < f i l t e r D a t a   f i l t e r I D = " 2 5 6 6 1 4 5 2 0 " / > < / s h e e t I t e m > < s h e e t I t e m   s h e e t S t i d = " 9 " > < f i l t e r D a t a   f i l t e r I D = " 1 2 6 2 8 3 0 1 1 3 " / > < / s h e e t I t e m > < s h e e t I t e m   s h e e t S t i d = " 7 " > < f i l t e r D a t a   f i l t e r I D = " 2 5 6 6 1 4 5 2 0 " > < h i d d e n R a n g e   r o w F r o m = " 4 "   r o w T o = " 1 6 " / > < h i d d e n R a n g e   r o w F r o m = " 1 8 "   r o w T o = " 1 9 " / > < h i d d e n R a n g e   r o w F r o m = " 2 2 "   r o w T o = " 2 4 " / > < h i d d e n R a n g e   r o w F r o m = " 2 6 "   r o w T o = " 2 6 " / > < h i d d e n R a n g e   r o w F r o m = " 2 8 "   r o w T o = " 5 8 " / > < h i d d e n R a n g e   r o w F r o m = " 6 0 "   r o w T o = " 9 7 " / > < h i d d e n R a n g e   r o w F r o m = " 9 9 "   r o w T o = " 9 9 " / > < h i d d e n R a n g e   r o w F r o m = " 1 0 1 "   r o w T o = " 1 0 3 " / > < h i d d e n R a n g e   r o w F r o m = " 1 0 7 "   r o w T o = " 1 0 7 " / > < h i d d e n R a n g e   r o w F r o m = " 1 1 0 "   r o w T o = " 1 5 0 " / > < h i d d e n R a n g e   r o w F r o m = " 1 5 3 "   r o w T o = " 1 5 6 " / > < h i d d e n R a n g e   r o w F r o m = " 1 5 8 "   r o w T o = " 1 6 0 " / > < h i d d e n R a n g e   r o w F r o m = " 1 6 7 "   r o w T o = " 1 6 7 " / > < h i d d e n R a n g e   r o w F r o m = " 1 6 9 "   r o w T o = " 1 6 9 " / > < h i d d e n R a n g e   r o w F r o m = " 1 7 9 "   r o w T o = " 1 8 1 " / > < h i d d e n R a n g e   r o w F r o m = " 1 8 3 "   r o w T o = " 2 0 9 " / > < h i d d e n R a n g e   r o w F r o m = " 2 1 2 "   r o w T o = " 2 1 7 " / > < h i d d e n R a n g e   r o w F r o m = " 2 2 0 "   r o w T o = " 2 4 2 " / > < h i d d e n R a n g e   r o w F r o m = " 2 4 4 "   r o w T o = " 2 6 8 " / > < h i d d e n R a n g e   r o w F r o m = " 2 7 0 "   r o w T o = " 2 8 1 " / > < h i d d e n R a n g e   r o w F r o m = " 2 8 4 "   r o w T o = " 2 8 7 " / > < h i d d e n R a n g e   r o w F r o m = " 2 8 9 "   r o w T o = " 2 8 9 " / > < h i d d e n R a n g e   r o w F r o m = " 2 9 5 "   r o w T o = " 2 9 8 " / > < h i d d e n R a n g e   r o w F r o m = " 3 0 1 "   r o w T o = " 3 0 2 " / > < h i d d e n R a n g e   r o w F r o m = " 3 0 5 "   r o w T o = " 3 0 5 " / > < h i d d e n R a n g e   r o w F r o m = " 3 0 7 "   r o w T o = " 3 1 0 " / > < h i d d e n R a n g e   r o w F r o m = " 3 1 2 "   r o w T o = " 3 2 0 " / > < / f i l t e r D a t a > < a u t o f i l t e r I n f o   f i l t e r I D = " 2 5 6 6 1 4 5 2 0 " > < a u t o F i l t e r   x m l n s = " h t t p : / / s c h e m a s . o p e n x m l f o r m a t s . o r g / s p r e a d s h e e t m l / 2 0 0 6 / m a i n "   r e f = " A 4 : L 3 2 9 " > < f i l t e r C o l u m n   c o l I d = " 7 " > < f i l t e r s   b l a n k = " 1 " /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2 2 8 9 6 5 8 8 3 5 5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6 " / > < p i x e l a t o r L i s t   s h e e t S t i d = " 9 " / > < p i x e l a t o r L i s t   s h e e t S t i d = " 1 1 " / > < p i x e l a t o r L i s t   s h e e t S t i d = " 1 3 " / > < p i x e l a t o r L i s t   s h e e t S t i d = " 7 " / > < p i x e l a t o r L i s t   s h e e t S t i d = " 8 " / > < p i x e l a t o r L i s t   s h e e t S t i d = " 1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WWO_wpscloud_20260521192124-597ff31d3d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打印耗材、打印纸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殷</cp:lastModifiedBy>
  <dcterms:created xsi:type="dcterms:W3CDTF">2019-08-18T22:44:00Z</dcterms:created>
  <dcterms:modified xsi:type="dcterms:W3CDTF">2026-06-22T09:17:21Z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83522C71B8D84974AC1DB968D5AE8221</vt:lpwstr>
  </property>
  <property fmtid="{D5CDD505-2E9C-101B-9397-08002B2CF9AE}" pid="4" name="CalculationRule">
    <vt:i4>0</vt:i4>
  </property>
</Properties>
</file>