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景观维修" sheetId="6" r:id="rId1"/>
  </sheets>
  <calcPr calcId="144525"/>
</workbook>
</file>

<file path=xl/sharedStrings.xml><?xml version="1.0" encoding="utf-8"?>
<sst xmlns="http://schemas.openxmlformats.org/spreadsheetml/2006/main" count="697" uniqueCount="339">
  <si>
    <t>景观维修项目清单</t>
  </si>
  <si>
    <t>序号</t>
  </si>
  <si>
    <t>项目名称</t>
  </si>
  <si>
    <t>项目特征描述</t>
  </si>
  <si>
    <r>
      <rPr>
        <sz val="10"/>
        <rFont val="MingLiU"/>
        <charset val="134"/>
      </rPr>
      <t>单位</t>
    </r>
  </si>
  <si>
    <r>
      <rPr>
        <sz val="10"/>
        <rFont val="MingLiU"/>
        <charset val="134"/>
      </rPr>
      <t>数量</t>
    </r>
  </si>
  <si>
    <t>不含税单价（元）</t>
  </si>
  <si>
    <t>不含税合价（元）</t>
  </si>
  <si>
    <r>
      <rPr>
        <sz val="10"/>
        <rFont val="MingLiU"/>
        <charset val="134"/>
      </rPr>
      <t>备注</t>
    </r>
  </si>
  <si>
    <t>一</t>
  </si>
  <si>
    <t>成品保护</t>
  </si>
  <si>
    <t/>
  </si>
  <si>
    <t>楼地面成品保护</t>
  </si>
  <si>
    <t>1、含主材费
2、清扫表面、铺设、成品保护、材料清理归
堆，清洁表面</t>
  </si>
  <si>
    <t>m2</t>
  </si>
  <si>
    <t>墙柱面成品保护</t>
  </si>
  <si>
    <t>道路保护(夹板/模板)</t>
  </si>
  <si>
    <t>1、18mm厚防水胶合板
2、主材损耗率1.5%
3、因挖机开挖而需用夹板/模板保护路面</t>
  </si>
  <si>
    <t>土工布保护</t>
  </si>
  <si>
    <t>1、100g土工布
2、主材损耗率1.5%
3、铺设、成品保护、材料清理归堆</t>
  </si>
  <si>
    <t>铝合金门窗保护</t>
  </si>
  <si>
    <t>1、3mm厚珍珠棉
2、主材损耗率1.5%
3、按照洞口面积计算</t>
  </si>
  <si>
    <t>墙柱面阳角、门框、窗框
、门槛保护</t>
  </si>
  <si>
    <t>1、9mm厚胶合板
2、主材损耗率1.5%
3、清扫表面、铺设、成品保护、材料清理归
堆，清洁表面</t>
  </si>
  <si>
    <t>m</t>
  </si>
  <si>
    <t>地面清理、保洁</t>
  </si>
  <si>
    <t>仅指应甲方单独委托的现场清理及保洁工
作；第三方本身维修改造工程后的保洁工作
已含在对应列项的综合单价中 ，不再计取本
子项。</t>
  </si>
  <si>
    <t>二</t>
  </si>
  <si>
    <t>措施</t>
  </si>
  <si>
    <t>现场维护（警戒绳）</t>
  </si>
  <si>
    <t>室外维修拉设警戒绳 ，可重复利用</t>
  </si>
  <si>
    <t>铁马围挡</t>
  </si>
  <si>
    <t>材料运输、搭、拆的租赁费 。已综合考虑使用台班和时间</t>
  </si>
  <si>
    <t>现场维护（彩条布）</t>
  </si>
  <si>
    <t>室外维修拉设彩条布 ，可重复利用</t>
  </si>
  <si>
    <t>现场维护（档板）</t>
  </si>
  <si>
    <t>室外维修拉设挡板及支架 ，可重复利用</t>
  </si>
  <si>
    <t>搭设防护栏</t>
  </si>
  <si>
    <t>投影长度，人工费，含彩条布、密度网等</t>
  </si>
  <si>
    <t>搭拆钢管脚手架</t>
  </si>
  <si>
    <t>材料运输、搭、拆脚手架、安全网、钢管、
扣件等的租赁费 。已综合考虑脚手架使用台
班和时间，不因使用时间而调整价格</t>
  </si>
  <si>
    <t>搭拆毛竹脚手架</t>
  </si>
  <si>
    <t>材料运输、搭、拆毛竹脚手架及脚手架的租
赁费。顶棚不计算面积 ，按墙面计算（不扣
除门窗洞口） 。已综合考虑脚手架使用台班
和时间</t>
  </si>
  <si>
    <t>满堂脚手架</t>
  </si>
  <si>
    <t>材料运输、搭、拆脚手架、安全网、钢管、
扣件等的租赁费 。已综合考虑脚手架使用台
班和时间，不因使用时间而调整价格 。按搭
设体积计算，超高费用不另计</t>
  </si>
  <si>
    <t>m3</t>
  </si>
  <si>
    <t>活动脚手架（墙柱面）</t>
  </si>
  <si>
    <t>材料运输、搭、拆脚手架及脚手架的租赁费
。顶棚不计算面积 ，按墙面计算（不扣除门
窗洞口） 。已综合考虑脚手架使用台班和时
间</t>
  </si>
  <si>
    <t>活动脚手架（天棚）</t>
  </si>
  <si>
    <t>材料运输、搭、拆脚手架及脚手架的租赁费</t>
  </si>
  <si>
    <t>吊绳（吊板）</t>
  </si>
  <si>
    <t>包括租赁、人工、搭、拆及使用安全吊绳。</t>
  </si>
  <si>
    <t>台班</t>
  </si>
  <si>
    <t>搭拆钢管架围挡</t>
  </si>
  <si>
    <t>搭设人工费、搭、拆钢管围挡、木方、竹胶
板的材料费，钢管架料及配件的租赁费 、运
输费及上下车费等</t>
  </si>
  <si>
    <t>钢管架围挡搭设（只计人工费）</t>
  </si>
  <si>
    <t>由于损坏等原因 ，重新搭设的人工费 ，不含
任何材料费用</t>
  </si>
  <si>
    <t>广告围板搭设</t>
  </si>
  <si>
    <t>1、面层：9mm厚胶合板；
2、骨架：角钢，型号综合考虑 ，单向间距
1500mm；
3、不包括基础费用。</t>
  </si>
  <si>
    <t>广告围板移位</t>
  </si>
  <si>
    <t>1、胶合板钢骨架广告围板移位；
2、距离：500m以内</t>
  </si>
  <si>
    <t>围挡广告布喷绘</t>
  </si>
  <si>
    <t>1、A520喷绘布
2、包含设计、喷绘，满足甲方要求</t>
  </si>
  <si>
    <t>临时围挡制作</t>
  </si>
  <si>
    <t>1、镀锌穿孔钢板围挡
2、0.8厚热镀锌钢板机械冲孔 ，孔径φ 10，
喷涂白色面漆</t>
  </si>
  <si>
    <t>软木板标示牌制作 、安装</t>
  </si>
  <si>
    <t>室内墙面订告示纸用（临时使用）</t>
  </si>
  <si>
    <t>粘土多孔砖墙/水泥砖/各种砌块</t>
  </si>
  <si>
    <t>调运砂浆、运统一砖、砌筑等全部操作过
程，按实际砌筑体积计算 ，构造柱圈梁等并
入砌体体积计算 。（含钢筋模板）</t>
  </si>
  <si>
    <t>加气混凝土砌块墙砌筑</t>
  </si>
  <si>
    <t>1、厚度综合考虑 ，综合各类砂浆强度等级、
配合比，含砌体拉结筋 ，人工、材料、机械
、运输、上料
2、不含构造柱、圈梁、过梁等二次构件级模
板费用，二次构件的钢筋 、混凝土及模板单
独计取
3、砌体工程量少于500块，单独补充运输费
200元</t>
  </si>
  <si>
    <t>灰砂砖墙砌筑</t>
  </si>
  <si>
    <t>墙砖更换</t>
  </si>
  <si>
    <t>原墙砖及原结合层拆除 ，含面层周边切割，
修复抹灰基层 ，清理基层，弹线，锯板磨
边，调铺瓷砖胶，铺面板，灌缝擦缝，清理
净面等</t>
  </si>
  <si>
    <t>墙面石材更换</t>
  </si>
  <si>
    <t>1、石材厚度20mm以下；
2、原墙面石材及原结合层拆除 ，含面层周边
切割，修复抹灰基层 ，清理基层，弹线，锯
板磨边，调铺石材胶，铺面板，灌缝擦缝，
清理净面等</t>
  </si>
  <si>
    <t>三</t>
  </si>
  <si>
    <t>拆除工程</t>
  </si>
  <si>
    <t>拆墙（砌体墙）</t>
  </si>
  <si>
    <t>拆除、清理基层，垃圾清运，运距综合考虑</t>
  </si>
  <si>
    <t>静力切割混凝土外墙及地面砼</t>
  </si>
  <si>
    <t>考虑便于运输及成品保护 ，按照静力切割成
0.5m2左右方块，以切割线延长m报价，包含
切割及洞口修复 、门窗洞口植筋加过梁以及
垃圾清运。</t>
  </si>
  <si>
    <t>混凝土结构钻孔（孔径Φ
65mm以内）</t>
  </si>
  <si>
    <t>1、孔径： Φ65mm以内
2、钻孔部位：混凝土结构
3、钻孔深度：200mm，孔深超过200mm时，按
实际长度除以200mm作为调整系数
4、包含开孔及洞口修补费用 ，表面装饰层另
计</t>
  </si>
  <si>
    <t>个</t>
  </si>
  <si>
    <t>混凝土结构钻孔（孔径Φ
108mm以内）</t>
  </si>
  <si>
    <t>1、孔径： Φ108mm以内
2、钻孔部位：混凝土结构
3、钻孔深度：200mm，孔深超过200mm时，按
实际长度除以200mm作为调整系数
4、包含开孔及洞口修补费用 ，表面装饰层另
计</t>
  </si>
  <si>
    <t>混凝土结构钻孔（孔径Φ
150mm以内）</t>
  </si>
  <si>
    <t>1、孔径： Φ150mm以内
2、钻孔部位：混凝土结构
3、钻孔深度：200mm，孔深超过200mm时，按
实际长度除以200mm作为调整系数
4、包含开孔及洞口修补费用 ，表面装饰层另
计</t>
  </si>
  <si>
    <t>混凝土结构钻孔（孔径Φ
200mm以内）</t>
  </si>
  <si>
    <t>1、孔径： Φ200mm以内
2、钻孔部位：混凝土结构
3、钻孔深度：200mm，孔深超过200mm时，按
实际长度除以200mm作为调整系数
4、包含开孔及洞口修补费用 ，表面装饰层另
计</t>
  </si>
  <si>
    <t>砌体结构钻孔（孔径Φ
65mm以内）</t>
  </si>
  <si>
    <t>1、孔径： Φ65mm以内
2、钻孔部位：砌体结构
3、钻孔深度：200mm，孔深超过200mm时，按
实际长度除以200mm作为调整系数
4、包含开孔及洞口修补费用 ，表面装饰层另
计</t>
  </si>
  <si>
    <t>砌体结构钻孔（孔径Φ
108mm以内）</t>
  </si>
  <si>
    <t>1、孔径： Φ108mm以内
2、钻孔部位：砌体结构
3、钻孔深度：200mm，孔深超过200mm时，按
实际长度除以200mm作为调整系数
4、包含开孔及洞口修补费用 ，表面装饰层另
计</t>
  </si>
  <si>
    <t>砌体结构钻孔（孔径Φ
150mm以内）</t>
  </si>
  <si>
    <t>1、孔径： Φ150mm以内
2、钻孔部位：砌体结构
3、钻孔深度：200mm，孔深超过200mm时，按
实际长度除以200mm作为调整系数
4、包含开孔及洞口修补费用 ，表面装饰层另
计</t>
  </si>
  <si>
    <t>砌体结构钻孔（孔径Φ
200mm以内）</t>
  </si>
  <si>
    <t>1、孔径： Φ200mm以内
2、钻孔部位：砌体结构
3、钻孔深度：200mm，孔深超过200mm时，按
实际长度除以200mm作为调整系数
4、包含开孔及洞口修补费用 ，表面装饰层另
计</t>
  </si>
  <si>
    <t>拆除钢筋混凝土</t>
  </si>
  <si>
    <t>拆除钢筋混凝土 ，垃圾装袋清运出场 。按照
实际工程量计算 。拆除方式综合考虑。</t>
  </si>
  <si>
    <t>拆除素混凝土</t>
  </si>
  <si>
    <t>拆除钢筋混凝土 ，垃圾装袋清运出场 。按照
实际工程量计算。</t>
  </si>
  <si>
    <t>拆除墙柱面块料</t>
  </si>
  <si>
    <t>不分厚度</t>
  </si>
  <si>
    <t>拆除楼地面块料</t>
  </si>
  <si>
    <t>铲除原防水层</t>
  </si>
  <si>
    <t>铲、拆除原防水层</t>
  </si>
  <si>
    <t>原屋粘土瓦瓦片拆除</t>
  </si>
  <si>
    <t>以实际屋面面积计算</t>
  </si>
  <si>
    <t>拆除屋面挤塑板保温层</t>
  </si>
  <si>
    <t>保温板3CM-5cm</t>
  </si>
  <si>
    <t>拆除墙面保温层（材料及
厚度综合考虑）</t>
  </si>
  <si>
    <t>拆除及安装室外木地板</t>
  </si>
  <si>
    <t>拆装变形缝盖板</t>
  </si>
  <si>
    <t>拆除水泥砂浆</t>
  </si>
  <si>
    <t>凿除砼面层（带钢筋网片）</t>
  </si>
  <si>
    <t>拆除的单价不分人工方式和租借风镐方式</t>
  </si>
  <si>
    <t>凿除地面砼</t>
  </si>
  <si>
    <t>沥青路面破除</t>
  </si>
  <si>
    <t>保留基层，面层拆除、垃圾场内运输</t>
  </si>
  <si>
    <t>拆装雨蓬玻璃</t>
  </si>
  <si>
    <t>含垃圾处理</t>
  </si>
  <si>
    <t>拆装空调百叶</t>
  </si>
  <si>
    <t>拆除玻璃隔断</t>
  </si>
  <si>
    <t>拆除石材装饰线条</t>
  </si>
  <si>
    <t>混凝土面凿毛</t>
  </si>
  <si>
    <t>单价内包含人工 、机械、现场清理等全部费
用，运距综合考虑</t>
  </si>
  <si>
    <t>拆除围挡、气焊切割、人
工或机械拆除（包含基础
结构拆除）</t>
  </si>
  <si>
    <t>综合考虑所有做法及厚度 ，拆除、清理基层，垃圾清运</t>
  </si>
  <si>
    <t>拆除雨落管/檐沟</t>
  </si>
  <si>
    <t>规格综合考虑 ，拆除、清理基层，垃圾清
运，运距综合考虑</t>
  </si>
  <si>
    <t>砖结构凿(压)槽，宽×深
(mm以内) 70×70</t>
  </si>
  <si>
    <t>机械开槽，现场清理</t>
  </si>
  <si>
    <t>砖结构凿(压)槽，宽×深
(mm以内) 90×90</t>
  </si>
  <si>
    <t>混凝土结构凿 (压)槽，宽
×深(mm以内) 70×70</t>
  </si>
  <si>
    <t>混凝土结构凿 (压)槽，宽
×深(mm以内) 90×90</t>
  </si>
  <si>
    <t>线槽修补，宽×深(mm以内) 70×70</t>
  </si>
  <si>
    <t>水泥砂浆、钢丝网等材料费 ，管线槽两边湿
润、挂网、分两次补平、收光</t>
  </si>
  <si>
    <t>线槽修补，宽×深(mm以内) 90×90</t>
  </si>
  <si>
    <t>石材开孔</t>
  </si>
  <si>
    <t>开孔大小综合考虑 ，包含一切所需工序的人
工、机械、辅材等一切费用</t>
  </si>
  <si>
    <t>钢结构拆除</t>
  </si>
  <si>
    <t>1、拆除，不包括外运
2、拆除残值由甲方处理</t>
  </si>
  <si>
    <t>t</t>
  </si>
  <si>
    <t>拆除石材路牙</t>
  </si>
  <si>
    <t>四</t>
  </si>
  <si>
    <t>室外</t>
  </si>
  <si>
    <t>人工土方开挖</t>
  </si>
  <si>
    <t>定位放线、沟槽开挖、沟槽支护，土方堆放
处需做好木工板铺垫 ，做好成品保护（需考
虑二次驳运，驳运距10m内）</t>
  </si>
  <si>
    <t>机械土方开挖</t>
  </si>
  <si>
    <t>人工土方回填</t>
  </si>
  <si>
    <t>就地取土，回填分层夯实</t>
  </si>
  <si>
    <t>机械土方回填</t>
  </si>
  <si>
    <t>碎石回填</t>
  </si>
  <si>
    <t>以实际施工体积计算</t>
  </si>
  <si>
    <t>种植土回填</t>
  </si>
  <si>
    <t>场外取土，运输进场，并用挖机回填至设计
标高，包括购土的费用（需考虑二次驳运，
驳运距10m内）</t>
  </si>
  <si>
    <t>土方短驳</t>
  </si>
  <si>
    <t>土方场内运输 ，运距100m以内</t>
  </si>
  <si>
    <t>地下庭院土方人工外运</t>
  </si>
  <si>
    <t>土方采用自购25KG蛇皮袋装袋 ，人力抬运至
地面道路垃圾堆放点,运距200m</t>
  </si>
  <si>
    <t>场地平整</t>
  </si>
  <si>
    <t>30cm高差内，原土场地平整</t>
  </si>
  <si>
    <t>铲除草皮</t>
  </si>
  <si>
    <t>拆除草皮，考虑草皮的再次利用</t>
  </si>
  <si>
    <t>铺设草皮</t>
  </si>
  <si>
    <t>铺设草皮、松土，不包含草皮及养护 ，草皮
损坏率为5%</t>
  </si>
  <si>
    <t>人造草坪</t>
  </si>
  <si>
    <t>不包含主材，包括人工、机械费、安装辅材
及及管理利润费用</t>
  </si>
  <si>
    <t>室外灯具修复及安装</t>
  </si>
  <si>
    <t>包括室外灯具的检查 、更换灯泡和重新安装
的费用，路灯除外</t>
  </si>
  <si>
    <t>只</t>
  </si>
  <si>
    <t>庭院人工平场</t>
  </si>
  <si>
    <t>场地平整，建筑垃圾清理等</t>
  </si>
  <si>
    <t>土壤内泄水处理</t>
  </si>
  <si>
    <t>包含人材机管理费利润税金措施费</t>
  </si>
  <si>
    <t>处</t>
  </si>
  <si>
    <t>室外/阳台铁艺栏杆除锈</t>
  </si>
  <si>
    <t>采用机械或人工除锈打磨 ，防锈底漆两遍，
匹配原栏杆颜色油漆两遍 ，按实际修复的栏
杆面积计算。</t>
  </si>
  <si>
    <t>金属构件焊接</t>
  </si>
  <si>
    <t>基层处理，补灰，焊点打磨、焊点处理，防
锈底漆两遍，匹配原栏杆颜色油漆两遍 ，按
实际修复的栏杆面积计算。</t>
  </si>
  <si>
    <t>点</t>
  </si>
  <si>
    <t>更换阀门盖板（300*300）</t>
  </si>
  <si>
    <t>1、检查/拆除/更换（不含主材）
2、原盖板由第三方回收</t>
  </si>
  <si>
    <t>更换阀门盖圈（300*300）</t>
  </si>
  <si>
    <t>1、检查/拆除/更换（不含主材）
2、原盖圈由第三方回收</t>
  </si>
  <si>
    <t>检查井及井盖升降30cm内</t>
  </si>
  <si>
    <t>拆除、砌筑、粉刷、原有井盖安装</t>
  </si>
  <si>
    <t>检查井及井盖升降30cm以上</t>
  </si>
  <si>
    <t>雨污水管道疏通</t>
  </si>
  <si>
    <t>不含开挖</t>
  </si>
  <si>
    <t>雨污水井清理垃圾</t>
  </si>
  <si>
    <t>垃圾清理及外运</t>
  </si>
  <si>
    <t>个井</t>
  </si>
  <si>
    <t>疏通各种窨井</t>
  </si>
  <si>
    <t>座</t>
  </si>
  <si>
    <t>更换铸铁窨井盖</t>
  </si>
  <si>
    <t>1、检查、拆除、更换，不包含井盖费用
2、原窨井盖由第三方回收</t>
  </si>
  <si>
    <t>更换复合树脂窨井盖</t>
  </si>
  <si>
    <t>井圈修补</t>
  </si>
  <si>
    <t>包括凿除、修补、砂浆邬帮</t>
  </si>
  <si>
    <t>花岗岩侧石铺设</t>
  </si>
  <si>
    <t>1、不含主材费
2、侧石高度350mm以内</t>
  </si>
  <si>
    <t>混凝土侧石铺设</t>
  </si>
  <si>
    <t>室外实木/竹木/防腐木地面铺装</t>
  </si>
  <si>
    <t>不含木地板主材 ，包含人工、机械、辅材
（木龙骨）及管理利润费用</t>
  </si>
  <si>
    <t>铺鹅卵石</t>
  </si>
  <si>
    <t>基层清理、结合层施工、平铺贴鹅卵石</t>
  </si>
  <si>
    <t>铺道路砖</t>
  </si>
  <si>
    <t>基层清理、结合层施工、铺贴道路砖 ，道板
砖厚为2-6cm，15mm水泥砂浆</t>
  </si>
  <si>
    <t>铺石材</t>
  </si>
  <si>
    <t>1、不含主材费
2、基层清理、结合层施工、铺贴花岗岩
3、石材工程量少于 100块，单独补充运输费
200元</t>
  </si>
  <si>
    <t>管道刷漆</t>
  </si>
  <si>
    <t>1、管道直径150mm以内
2、油漆涂刷</t>
  </si>
  <si>
    <t>黑黄色油漆相间喷涂于 500
x 150 x 300 mm混凝土车</t>
  </si>
  <si>
    <t>油漆涂刷，按车位线延长米计算</t>
  </si>
  <si>
    <t>车位线划线</t>
  </si>
  <si>
    <t>常温溶剂型漆 ，清扫、放样、漆划、护线等。</t>
  </si>
  <si>
    <t>更换雨水篦子</t>
  </si>
  <si>
    <t>1、不含主材费
2、各种形式综合考虑</t>
  </si>
  <si>
    <t>拆除成品HDPE检查井
（DN1000以内）</t>
  </si>
  <si>
    <t>拆除砌筑检查井（DN1000
以内）</t>
  </si>
  <si>
    <t>拆除预制混凝土检查井
（DN1000以内）</t>
  </si>
  <si>
    <t>拆除HDPE井筒专用管
（DN1000以内）</t>
  </si>
  <si>
    <t>铸铁井盖安装</t>
  </si>
  <si>
    <t>1、不含主材费
2、抹灰、井盖安装。</t>
  </si>
  <si>
    <t>预制混凝土检查井DN700</t>
  </si>
  <si>
    <t>预制混凝土成品检查井 ，工作内容含各种接
头、弯头、马鞍接头、胶圈等配件，不含井
盖</t>
  </si>
  <si>
    <t>预制混凝土检查井DN1000</t>
  </si>
  <si>
    <t>砖砌检查井DN700</t>
  </si>
  <si>
    <t>砖砌检查井，工作内容含各种接头 、弯头、
马鞍接头、胶圈等配件，不含井盖，井深
1.5m以内</t>
  </si>
  <si>
    <t>砖砌检查井DN1000</t>
  </si>
  <si>
    <t>砖砌检查井，工作内容含各种接头 、弯头、
马鞍接头、胶圈等配件，不含井盖，井深
3.1m以内，井室高度1.5m以内</t>
  </si>
  <si>
    <t>回填土机械夯实（密实度
达到93%)</t>
  </si>
  <si>
    <t>回填土夯实</t>
  </si>
  <si>
    <t>五</t>
  </si>
  <si>
    <t>防水、保温</t>
  </si>
  <si>
    <t>SBS防水卷材（3mm厚）</t>
  </si>
  <si>
    <t>1、采用3mm厚SBS改性沥青防水卷材 ，周边嵌
入女儿墙槽内 ，以实际铺贴面积计算
2、品牌：凯伦、大禹、科顺、东方雨虹</t>
  </si>
  <si>
    <t>SBS防水卷材（4mm厚）</t>
  </si>
  <si>
    <t>1、采用4mm厚SBS改性沥青防水卷材 ，周边嵌
入女儿墙槽内 ，以实际铺贴面积计算
2、品牌：凯伦、大禹、科顺、东方雨虹</t>
  </si>
  <si>
    <t>JS防水材料（1mm厚）</t>
  </si>
  <si>
    <t>1、采用JS防水涂料，干燥后涂层厚度等于
1mm，三遍成膜，以实际施工面积计算
2、品牌：凯伦、大禹、科顺、东方雨虹</t>
  </si>
  <si>
    <t>JS防水材料（ 1.5mm厚）</t>
  </si>
  <si>
    <t>1、采用JS防水涂料，干燥后涂层厚度等于
1.5mm，三遍成膜，以实际施工面积计算
2、品牌：凯伦、大禹、科顺、东方雨虹</t>
  </si>
  <si>
    <t>JS防水材料（2mm厚）</t>
  </si>
  <si>
    <t>1、采用JS防水涂料，干燥后涂层厚度等于
2mm，三遍成膜，以实际施工面积计算
2、品牌：凯伦、大禹、科顺、东方雨虹</t>
  </si>
  <si>
    <t>聚氨酯防水涂料（1mm厚）</t>
  </si>
  <si>
    <t>1、采用聚氨酯防水涂料 ，干燥后涂层厚度等
于1mm，三遍成膜，以实际施工面积计算
2、品牌：凯伦、大禹、科顺、东方雨虹</t>
  </si>
  <si>
    <t>聚氨酯防水涂料
（1.5mm厚）</t>
  </si>
  <si>
    <t>1、采用聚氨酯防水涂料 ，干燥后涂层厚度等
于1.5mm，三遍成膜，以实际施工面积计算
2、品牌：凯伦、大禹、科顺、东方雨虹</t>
  </si>
  <si>
    <t>自粘改性沥青防水1.5mm</t>
  </si>
  <si>
    <t>1、采用1.5mm厚自粘胶膜防水卷材 ，以实际
铺贴面积计算
2、品牌：凯伦、大禹、科顺、东方雨虹</t>
  </si>
  <si>
    <t>丙烯酸高弹防水涂料
1.5mm厚</t>
  </si>
  <si>
    <t>1、采用丙烯酸高弹防水涂料 ，干燥后涂层厚
度等于1.5mm，三遍成膜，以实际施工面积计
算</t>
  </si>
  <si>
    <t>丙烯酸高弹防水涂料 3mm
厚</t>
  </si>
  <si>
    <t>1、采用丙烯酸高弹防水涂料 ，干燥后涂层厚
度等于3mm，三遍成膜，以实际施工面积计算
2、品牌：凯伦、大禹、科顺、东方雨虹</t>
  </si>
  <si>
    <t>刷2mm厚水泥基防水涂料</t>
  </si>
  <si>
    <t>基层清理、涂刷涂料，含人工、材料等</t>
  </si>
  <si>
    <t>做911二布三油</t>
  </si>
  <si>
    <t>基层清理、采用防水层二布三油</t>
  </si>
  <si>
    <t>做911一布二油</t>
  </si>
  <si>
    <t>基层清理、采用防水层一布二度</t>
  </si>
  <si>
    <t>做APP卷材</t>
  </si>
  <si>
    <t>基层清理、APP卷材卷材铺贴</t>
  </si>
  <si>
    <t>新装下水网罩</t>
  </si>
  <si>
    <t>洞口清理、下水网罩安装（不含主材）</t>
  </si>
  <si>
    <t>马赛克铺贴</t>
  </si>
  <si>
    <t>只包括施工综合单价 ，不包括材料费。</t>
  </si>
  <si>
    <t>裂缝注浆堵漏（聚氨酯）</t>
  </si>
  <si>
    <t>聚氨酯注浆，包含查勘确定渗漏部位 、类
型，凿缝、埋设注浆管、封缝、试压、配浆
、注浆、封孔、粉刷、清理工作面、余泥场
内清运。</t>
  </si>
  <si>
    <t>裂缝嵌缝堵漏  （堵漏剂）</t>
  </si>
  <si>
    <t>堵漏剂堵漏，包含查勘确定渗漏点及类型，
凿缝、配制堵漏材料、堵漏、缝两侧凿毛、
砂浆抹面、清理现场、余泥场内清运。</t>
  </si>
  <si>
    <t>铺设粘土瓦片</t>
  </si>
  <si>
    <t>以实际房屋面积计算 。屋面瓦甲供。</t>
  </si>
  <si>
    <t>新铺保温隔热板</t>
  </si>
  <si>
    <t>1、不含主材费
2、基层清理、干铺屋面隔热板一层</t>
  </si>
  <si>
    <t>铺无纺布</t>
  </si>
  <si>
    <t>清理基层、铺贴无纺布一层</t>
  </si>
  <si>
    <t>30mm厚保温砂浆</t>
  </si>
  <si>
    <t>包含主材、人工、机械费、安装辅材及及管理利润费用</t>
  </si>
  <si>
    <t>保温砂浆30mm厚基础上，
每增减5mm，综合单价增减</t>
  </si>
  <si>
    <t>陶粒混凝土回填</t>
  </si>
  <si>
    <t>包含主材、人工、机械、辅材及管理利润费用</t>
  </si>
  <si>
    <t>C20细石砼刚性防水层</t>
  </si>
  <si>
    <t>做闭水试验（淋水实验）</t>
  </si>
  <si>
    <t>对室内卫生间或怀疑漏水露台进行闭水实
验，满足48小时的检验，闭水试验完毕后，
无地面地漏的 ，需人工排水，为了不能破坏
防水的需用海绵吸水法排水</t>
  </si>
  <si>
    <t>次</t>
  </si>
  <si>
    <t>六</t>
  </si>
  <si>
    <t>钢结构、钢筋</t>
  </si>
  <si>
    <t>支模板（隔墙下脚防渗漏
增强修补工程已总价包</t>
  </si>
  <si>
    <t>砼结构支模板 ，不分部位，以混凝土的实际
接触面积计算。</t>
  </si>
  <si>
    <t>二次砼结构浇筑（不分部
位，但混凝土地坪施工和
隔墙下脚防渗漏增强修补
不在此范围）</t>
  </si>
  <si>
    <t>1、不含主材费；
2、主材损耗率2.52%
3、混凝土强度等级综合考虑；
4、混凝土施工部位综合考虑。</t>
  </si>
  <si>
    <t>预制混凝土板（C30）</t>
  </si>
  <si>
    <t>预制混凝土板为C30混凝土，人工材料机械，
按照没有配筋考虑</t>
  </si>
  <si>
    <t>钢结构</t>
  </si>
  <si>
    <t>1、不含钢材费用；
2、综合考虑钢结构各种规格及安装部位 ；
3、含加工费、机械费、卸车费、二次搬运费
及采保费、表面除锈及薄型防火涂料层等费
用；
4、结算具体按实际规格型号及当期最新信息</t>
  </si>
  <si>
    <t>钢筋制安</t>
  </si>
  <si>
    <t>1、不含主材费；
2、钢筋规格、级别、部位综合考虑；
3、包含钢筋的制作 、绑扎、安装，浇捣混凝
土时钢筋维护等费用；
4、结算具体按实际规格型号及当期最新信息
价，含3.015%损耗</t>
  </si>
  <si>
    <t>植筋：直径8mm</t>
  </si>
  <si>
    <t>植筋胶植筋，测量、放线、定位、钻孔、清
孔、植筋、固化。</t>
  </si>
  <si>
    <t>根</t>
  </si>
  <si>
    <t>植筋：直径10mm</t>
  </si>
  <si>
    <t>植筋：直径12mm</t>
  </si>
  <si>
    <t>植筋：直径14mm</t>
  </si>
  <si>
    <t>植筋：直径16mm</t>
  </si>
  <si>
    <t>植筋：直径18mm</t>
  </si>
  <si>
    <t>植筋：直径20mm</t>
  </si>
  <si>
    <t>植筋：直径22mm</t>
  </si>
  <si>
    <t>植筋：直径25mm</t>
  </si>
  <si>
    <t>单层单面轻钢龙骨水泥板
隔墙</t>
  </si>
  <si>
    <t>轻钢龙骨、辅材，单面单层水泥板等</t>
  </si>
  <si>
    <t>七</t>
  </si>
  <si>
    <t>不含税合计</t>
  </si>
  <si>
    <t>八</t>
  </si>
  <si>
    <t>9%增值税专用发票</t>
  </si>
  <si>
    <t>九</t>
  </si>
  <si>
    <t>填报说明</t>
  </si>
  <si>
    <r>
      <rPr>
        <sz val="9"/>
        <rFont val="SimSun"/>
        <charset val="134"/>
      </rPr>
      <t>本合同单价适用于所有已交付项目及集采期内交付项目，包括住宅及商业，</t>
    </r>
    <r>
      <rPr>
        <b/>
        <sz val="9"/>
        <rFont val="SimSun"/>
        <charset val="134"/>
      </rPr>
      <t>单价不因同一城市不同项目位置不同而调整</t>
    </r>
    <r>
      <rPr>
        <sz val="9"/>
        <rFont val="SimSun"/>
        <charset val="134"/>
      </rPr>
      <t>。</t>
    </r>
  </si>
  <si>
    <t>清单中未列明工程量。所有工程量须按实结算。本次招标按一般计税方式计价，框架协议采用不含税综合单价包干的承包方式，表中的综合单价即为双方确定后的结算单价，含税综合单价包含完成该项工作所使用的人工费、材料费（除清单内明确表示主材另计）、辅材费、材料场内外运费、试验检验费、材料（含甲供材料）下车及保管费、综合管理费、管理人员的费用、机械费、垃圾清运出场至政府指定位置、安全措施、水电费、施工人员的人身安全保险及本工程保险、国家和地方规定的其它社会保险、利润、税金、风险等所有费用。其中垃圾清运出场指清运出小区并运至政府指定处理点。</t>
  </si>
  <si>
    <t>维修过程中，与表中内容相同的均按对应的综合单价结算，若有增加的不同项目，参照合同约定的计价方式。</t>
  </si>
  <si>
    <r>
      <rPr>
        <sz val="11"/>
        <rFont val="SimSun"/>
        <charset val="134"/>
      </rPr>
      <t>所有单价须包括</t>
    </r>
    <r>
      <rPr>
        <b/>
        <sz val="11"/>
        <rFont val="SimSun"/>
        <charset val="134"/>
      </rPr>
      <t>完工后垃圾清理及清洁</t>
    </r>
    <r>
      <rPr>
        <sz val="11"/>
        <rFont val="SimSun"/>
        <charset val="134"/>
      </rPr>
      <t>等费用；措施费中垃圾清运适用于甲方单独指令的清运，正常维修垃圾清理、外运不在此范围内。</t>
    </r>
  </si>
  <si>
    <t>维修方确保在施工过程中安全文明施工，所有维修项目结束后要求做到工完场清，不得遗留垃圾及安全隐患。施工过程中的垃圾必须堆放在发包人指定位置，施工完毕后，垃圾必须外运到政府指定垃圾堆放处，并承担由此引起的垃圾处理费用。由于施工场地狭小，施工材料及建渣的楼内人工转运建渣及巷道内转运建渣不应再单独计取费用，均包含在综合单价中。清单中的垃圾清运列项仅适用于发包人要求的针对其他施工单位的专项垃圾清运。</t>
  </si>
  <si>
    <t>主材另计项目由发包人认质认价或甲供。对于注明主材另计的项目，其主材费结算时统一按照主材费*（1+税率）计算。其中，主材费包括损耗，损耗量以发包人核定为准。</t>
  </si>
  <si>
    <t>维修过程中的水电费由维修单位承担，需包括在综合单价中。</t>
  </si>
  <si>
    <t>维修过程中的常驻人员的住宿费用，需包括在综合单价中。</t>
  </si>
  <si>
    <t>综合单价均不包括脚手架费、模板和吊篮费，但包括维修过程中所需的其它安全保护措施费用。</t>
  </si>
  <si>
    <t>承包人需对本工程进行投保。一旦发生施工人员、发包人及第三方的人身伤害或伤亡，以及本工程的损坏或对第三方财产的损坏，均由承包人负责赔偿。</t>
  </si>
  <si>
    <t>所有拆除的有残余价值的材料等都必须由发包人确认后处理，归发包人所有（除清单中明确约定由第三方单位处理的以外）。</t>
  </si>
  <si>
    <t>投标人在报价时，应综合考虑集采期间，各项目交房后期日常保维修工作的零星、时效等因素，以及可能存在的人工、材料（指包含入单价中的材料）价格的上涨，在具体各项目不会因为这些因素而调整价格。</t>
  </si>
  <si>
    <t>所有未单列的拆除工作，拆除综合单价按照该安装项目除主材外施工费的30%计取。</t>
  </si>
  <si>
    <t>拆除计价原则：同一位置发生多项拆除工作，拆除综合单价按照单价最高的项计，该位置其他拆除工作作为附属工作不单独计价。</t>
  </si>
  <si>
    <t>单次报事且当天处理（非集中处理），如果按合同工程量清单计量方式费用不足一个工，可按一个工计取。</t>
  </si>
  <si>
    <t>综合单价包含完工后保洁；对于已入住的整改，完工后保洁及精保洁均不另行计算。</t>
  </si>
  <si>
    <t>凡主材供应方式为乙供，该清单项综合单价中包含主材供应及安装的全部费用；凡主材供应方式为认质认价，该清单项综合单价中包含主材运输、安装、成品保护的全部费用。</t>
  </si>
  <si>
    <t>如有维修项目计价参考，则不使用点工计价。若因无计价参考或现场条件苛刻复杂，可根据实际情况点工计价。</t>
  </si>
  <si>
    <t>如有维修项目计价参考，则不使用点工计价。若因无计价参考或现场条件苛刻复杂，可根据实际情况点工计价。实施工中如清单内没有的项目，最终价格以成本审核为准。</t>
  </si>
</sst>
</file>

<file path=xl/styles.xml><?xml version="1.0" encoding="utf-8"?>
<styleSheet xmlns="http://schemas.openxmlformats.org/spreadsheetml/2006/main">
  <numFmts count="9">
    <numFmt numFmtId="42" formatCode="_ &quot;￥&quot;* #,##0_ ;_ &quot;￥&quot;* \-#,##0_ ;_ &quot;￥&quot;* &quot;-&quot;_ ;_ @_ "/>
    <numFmt numFmtId="176" formatCode="0.00_ "/>
    <numFmt numFmtId="44" formatCode="_ &quot;￥&quot;* #,##0.00_ ;_ &quot;￥&quot;* \-#,##0.00_ ;_ &quot;￥&quot;* &quot;-&quot;??_ ;_ @_ "/>
    <numFmt numFmtId="177" formatCode="0.00_);[Red]\(0.00\)"/>
    <numFmt numFmtId="41" formatCode="_ * #,##0_ ;_ * \-#,##0_ ;_ * &quot;-&quot;_ ;_ @_ "/>
    <numFmt numFmtId="178" formatCode="#,##0.00_);[Red]\(#,##0.00\)"/>
    <numFmt numFmtId="43" formatCode="_ * #,##0.00_ ;_ * \-#,##0.00_ ;_ * &quot;-&quot;??_ ;_ @_ "/>
    <numFmt numFmtId="179" formatCode="#,##0.00_ "/>
    <numFmt numFmtId="180" formatCode="0_ "/>
  </numFmts>
  <fonts count="38">
    <font>
      <sz val="11"/>
      <color rgb="FF000000"/>
      <name val="Arial"/>
      <charset val="204"/>
    </font>
    <font>
      <sz val="11"/>
      <color rgb="FF000000"/>
      <name val="宋体"/>
      <charset val="134"/>
    </font>
    <font>
      <sz val="10"/>
      <name val="宋体"/>
      <charset val="134"/>
    </font>
    <font>
      <sz val="10"/>
      <name val="MingLiU"/>
      <charset val="134"/>
    </font>
    <font>
      <b/>
      <sz val="8"/>
      <name val="宋体"/>
      <charset val="134"/>
      <scheme val="major"/>
    </font>
    <font>
      <sz val="8"/>
      <name val="宋体"/>
      <charset val="134"/>
      <scheme val="major"/>
    </font>
    <font>
      <sz val="8"/>
      <color indexed="8"/>
      <name val="宋体"/>
      <charset val="134"/>
      <scheme val="major"/>
    </font>
    <font>
      <sz val="8"/>
      <color rgb="FF000000"/>
      <name val="宋体"/>
      <charset val="134"/>
      <scheme val="major"/>
    </font>
    <font>
      <sz val="8"/>
      <color rgb="FF000000"/>
      <name val="宋体"/>
      <charset val="204"/>
      <scheme val="major"/>
    </font>
    <font>
      <b/>
      <sz val="11"/>
      <color rgb="FF000000"/>
      <name val="宋体"/>
      <charset val="204"/>
    </font>
    <font>
      <b/>
      <sz val="11"/>
      <color rgb="FF000000"/>
      <name val="Arial"/>
      <charset val="204"/>
    </font>
    <font>
      <sz val="11"/>
      <color rgb="FF000000"/>
      <name val="Arial"/>
      <charset val="134"/>
    </font>
    <font>
      <sz val="9"/>
      <name val="SimSun"/>
      <charset val="134"/>
    </font>
    <font>
      <sz val="9"/>
      <color rgb="FF000000"/>
      <name val="Arial"/>
      <charset val="134"/>
    </font>
    <font>
      <sz val="11"/>
      <name val="SimSun"/>
      <charset val="134"/>
    </font>
    <font>
      <sz val="11"/>
      <color theme="1"/>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FF0000"/>
      <name val="宋体"/>
      <charset val="0"/>
      <scheme val="minor"/>
    </font>
    <font>
      <sz val="12"/>
      <name val="宋体"/>
      <charset val="134"/>
    </font>
    <font>
      <b/>
      <sz val="18"/>
      <color theme="3"/>
      <name val="宋体"/>
      <charset val="134"/>
      <scheme val="minor"/>
    </font>
    <font>
      <sz val="11"/>
      <color rgb="FF3F3F76"/>
      <name val="宋体"/>
      <charset val="0"/>
      <scheme val="minor"/>
    </font>
    <font>
      <b/>
      <sz val="11"/>
      <color rgb="FFFA7D00"/>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rgb="FFFFFFFF"/>
      <name val="宋体"/>
      <charset val="0"/>
      <scheme val="minor"/>
    </font>
    <font>
      <i/>
      <sz val="11"/>
      <color rgb="FF7F7F7F"/>
      <name val="宋体"/>
      <charset val="0"/>
      <scheme val="minor"/>
    </font>
    <font>
      <b/>
      <sz val="11"/>
      <color theme="1"/>
      <name val="宋体"/>
      <charset val="0"/>
      <scheme val="minor"/>
    </font>
    <font>
      <sz val="11"/>
      <color rgb="FFFA7D00"/>
      <name val="宋体"/>
      <charset val="0"/>
      <scheme val="minor"/>
    </font>
    <font>
      <b/>
      <sz val="15"/>
      <color theme="3"/>
      <name val="宋体"/>
      <charset val="134"/>
      <scheme val="minor"/>
    </font>
    <font>
      <b/>
      <sz val="9"/>
      <name val="SimSun"/>
      <charset val="134"/>
    </font>
    <font>
      <b/>
      <sz val="11"/>
      <name val="SimSun"/>
      <charset val="134"/>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8"/>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799981688894314"/>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0">
    <xf numFmtId="0" fontId="0" fillId="0" borderId="0"/>
    <xf numFmtId="42" fontId="15" fillId="0" borderId="0" applyFont="0" applyFill="0" applyBorder="0" applyAlignment="0" applyProtection="0">
      <alignment vertical="center"/>
    </xf>
    <xf numFmtId="0" fontId="17" fillId="17" borderId="0" applyNumberFormat="0" applyBorder="0" applyAlignment="0" applyProtection="0">
      <alignment vertical="center"/>
    </xf>
    <xf numFmtId="0" fontId="23" fillId="13" borderId="12"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7" fillId="9" borderId="0" applyNumberFormat="0" applyBorder="0" applyAlignment="0" applyProtection="0">
      <alignment vertical="center"/>
    </xf>
    <xf numFmtId="0" fontId="19" fillId="5" borderId="0" applyNumberFormat="0" applyBorder="0" applyAlignment="0" applyProtection="0">
      <alignment vertical="center"/>
    </xf>
    <xf numFmtId="43" fontId="15" fillId="0" borderId="0" applyFont="0" applyFill="0" applyBorder="0" applyAlignment="0" applyProtection="0">
      <alignment vertical="center"/>
    </xf>
    <xf numFmtId="0" fontId="16" fillId="21" borderId="0" applyNumberFormat="0" applyBorder="0" applyAlignment="0" applyProtection="0">
      <alignment vertical="center"/>
    </xf>
    <xf numFmtId="0" fontId="28" fillId="0" borderId="0" applyNumberFormat="0" applyFill="0" applyBorder="0" applyAlignment="0" applyProtection="0">
      <alignment vertical="center"/>
    </xf>
    <xf numFmtId="9" fontId="15" fillId="0" borderId="0" applyFont="0" applyFill="0" applyBorder="0" applyAlignment="0" applyProtection="0">
      <alignment vertical="center"/>
    </xf>
    <xf numFmtId="0" fontId="29" fillId="0" borderId="0" applyNumberFormat="0" applyFill="0" applyBorder="0" applyAlignment="0" applyProtection="0">
      <alignment vertical="center"/>
    </xf>
    <xf numFmtId="0" fontId="15" fillId="20" borderId="15" applyNumberFormat="0" applyFont="0" applyAlignment="0" applyProtection="0">
      <alignment vertical="center"/>
    </xf>
    <xf numFmtId="0" fontId="16" fillId="25"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5" fillId="0" borderId="13" applyNumberFormat="0" applyFill="0" applyAlignment="0" applyProtection="0">
      <alignment vertical="center"/>
    </xf>
    <xf numFmtId="0" fontId="25" fillId="0" borderId="13" applyNumberFormat="0" applyFill="0" applyAlignment="0" applyProtection="0">
      <alignment vertical="center"/>
    </xf>
    <xf numFmtId="0" fontId="16" fillId="8" borderId="0" applyNumberFormat="0" applyBorder="0" applyAlignment="0" applyProtection="0">
      <alignment vertical="center"/>
    </xf>
    <xf numFmtId="0" fontId="18" fillId="0" borderId="11" applyNumberFormat="0" applyFill="0" applyAlignment="0" applyProtection="0">
      <alignment vertical="center"/>
    </xf>
    <xf numFmtId="0" fontId="16" fillId="29" borderId="0" applyNumberFormat="0" applyBorder="0" applyAlignment="0" applyProtection="0">
      <alignment vertical="center"/>
    </xf>
    <xf numFmtId="0" fontId="27" fillId="16" borderId="14" applyNumberFormat="0" applyAlignment="0" applyProtection="0">
      <alignment vertical="center"/>
    </xf>
    <xf numFmtId="0" fontId="24" fillId="16" borderId="12" applyNumberFormat="0" applyAlignment="0" applyProtection="0">
      <alignment vertical="center"/>
    </xf>
    <xf numFmtId="0" fontId="31" fillId="24" borderId="16" applyNumberFormat="0" applyAlignment="0" applyProtection="0">
      <alignment vertical="center"/>
    </xf>
    <xf numFmtId="0" fontId="17" fillId="23" borderId="0" applyNumberFormat="0" applyBorder="0" applyAlignment="0" applyProtection="0">
      <alignment vertical="center"/>
    </xf>
    <xf numFmtId="0" fontId="16" fillId="12" borderId="0" applyNumberFormat="0" applyBorder="0" applyAlignment="0" applyProtection="0">
      <alignment vertical="center"/>
    </xf>
    <xf numFmtId="0" fontId="34" fillId="0" borderId="18" applyNumberFormat="0" applyFill="0" applyAlignment="0" applyProtection="0">
      <alignment vertical="center"/>
    </xf>
    <xf numFmtId="0" fontId="33" fillId="0" borderId="17" applyNumberFormat="0" applyFill="0" applyAlignment="0" applyProtection="0">
      <alignment vertical="center"/>
    </xf>
    <xf numFmtId="0" fontId="26" fillId="19" borderId="0" applyNumberFormat="0" applyBorder="0" applyAlignment="0" applyProtection="0">
      <alignment vertical="center"/>
    </xf>
    <xf numFmtId="0" fontId="30" fillId="22" borderId="0" applyNumberFormat="0" applyBorder="0" applyAlignment="0" applyProtection="0">
      <alignment vertical="center"/>
    </xf>
    <xf numFmtId="0" fontId="17" fillId="28" borderId="0" applyNumberFormat="0" applyBorder="0" applyAlignment="0" applyProtection="0">
      <alignment vertical="center"/>
    </xf>
    <xf numFmtId="0" fontId="16" fillId="7" borderId="0" applyNumberFormat="0" applyBorder="0" applyAlignment="0" applyProtection="0">
      <alignment vertical="center"/>
    </xf>
    <xf numFmtId="0" fontId="17" fillId="4" borderId="0" applyNumberFormat="0" applyBorder="0" applyAlignment="0" applyProtection="0">
      <alignment vertical="center"/>
    </xf>
    <xf numFmtId="0" fontId="17" fillId="11" borderId="0" applyNumberFormat="0" applyBorder="0" applyAlignment="0" applyProtection="0">
      <alignment vertical="center"/>
    </xf>
    <xf numFmtId="0" fontId="17" fillId="32" borderId="0" applyNumberFormat="0" applyBorder="0" applyAlignment="0" applyProtection="0">
      <alignment vertical="center"/>
    </xf>
    <xf numFmtId="0" fontId="17" fillId="31" borderId="0" applyNumberFormat="0" applyBorder="0" applyAlignment="0" applyProtection="0">
      <alignment vertical="center"/>
    </xf>
    <xf numFmtId="0" fontId="16" fillId="27" borderId="0" applyNumberFormat="0" applyBorder="0" applyAlignment="0" applyProtection="0">
      <alignment vertical="center"/>
    </xf>
    <xf numFmtId="0" fontId="16" fillId="3" borderId="0" applyNumberFormat="0" applyBorder="0" applyAlignment="0" applyProtection="0">
      <alignment vertical="center"/>
    </xf>
    <xf numFmtId="0" fontId="17" fillId="26" borderId="0" applyNumberFormat="0" applyBorder="0" applyAlignment="0" applyProtection="0">
      <alignment vertical="center"/>
    </xf>
    <xf numFmtId="0" fontId="17" fillId="15" borderId="0" applyNumberFormat="0" applyBorder="0" applyAlignment="0" applyProtection="0">
      <alignment vertical="center"/>
    </xf>
    <xf numFmtId="0" fontId="16" fillId="18" borderId="0" applyNumberFormat="0" applyBorder="0" applyAlignment="0" applyProtection="0">
      <alignment vertical="center"/>
    </xf>
    <xf numFmtId="0" fontId="17" fillId="30"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7" fillId="14" borderId="0" applyNumberFormat="0" applyBorder="0" applyAlignment="0" applyProtection="0">
      <alignment vertical="center"/>
    </xf>
    <xf numFmtId="0" fontId="16" fillId="6" borderId="0" applyNumberFormat="0" applyBorder="0" applyAlignment="0" applyProtection="0">
      <alignment vertical="center"/>
    </xf>
    <xf numFmtId="0" fontId="21" fillId="0" borderId="0" applyProtection="0"/>
  </cellStyleXfs>
  <cellXfs count="50">
    <xf numFmtId="0" fontId="0" fillId="0" borderId="0" xfId="0" applyFill="1" applyBorder="1" applyAlignment="1">
      <alignment horizontal="left" vertical="top"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177" fontId="5" fillId="0" borderId="4" xfId="0" applyNumberFormat="1" applyFont="1" applyFill="1" applyBorder="1" applyAlignment="1" applyProtection="1">
      <alignment horizontal="left" vertical="center" wrapText="1"/>
    </xf>
    <xf numFmtId="177" fontId="5" fillId="0" borderId="4" xfId="0" applyNumberFormat="1" applyFont="1" applyFill="1" applyBorder="1" applyAlignment="1">
      <alignment horizontal="left" vertical="center" wrapText="1"/>
    </xf>
    <xf numFmtId="0" fontId="5" fillId="0" borderId="4" xfId="0" applyNumberFormat="1" applyFont="1" applyFill="1" applyBorder="1" applyAlignment="1">
      <alignment horizontal="center" vertical="center" wrapText="1"/>
    </xf>
    <xf numFmtId="43" fontId="5" fillId="0" borderId="4" xfId="49"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49" applyNumberFormat="1" applyFont="1" applyFill="1" applyBorder="1" applyAlignment="1">
      <alignment horizontal="left" vertical="center" wrapText="1"/>
    </xf>
    <xf numFmtId="4" fontId="5" fillId="0" borderId="4" xfId="0" applyNumberFormat="1" applyFont="1" applyFill="1" applyBorder="1" applyAlignment="1">
      <alignment horizontal="center" vertical="center"/>
    </xf>
    <xf numFmtId="0" fontId="7" fillId="0" borderId="4" xfId="0" applyNumberFormat="1" applyFont="1" applyFill="1" applyBorder="1" applyAlignment="1">
      <alignment horizontal="center" vertical="center" wrapText="1"/>
    </xf>
    <xf numFmtId="0" fontId="4" fillId="0" borderId="4" xfId="0" applyNumberFormat="1" applyFont="1" applyFill="1" applyBorder="1" applyAlignment="1">
      <alignment vertical="center" wrapText="1"/>
    </xf>
    <xf numFmtId="0" fontId="8" fillId="0" borderId="0" xfId="0" applyFont="1" applyFill="1" applyBorder="1" applyAlignment="1">
      <alignment horizontal="left" vertical="top" wrapText="1"/>
    </xf>
    <xf numFmtId="0" fontId="6" fillId="0" borderId="5" xfId="0" applyFont="1" applyFill="1" applyBorder="1" applyAlignment="1">
      <alignment horizontal="center" vertical="center" wrapText="1"/>
    </xf>
    <xf numFmtId="0" fontId="5" fillId="0" borderId="5" xfId="0" applyFont="1" applyFill="1" applyBorder="1" applyAlignment="1">
      <alignment horizontal="left" vertical="center" wrapText="1" indent="2"/>
    </xf>
    <xf numFmtId="0" fontId="5" fillId="0" borderId="5" xfId="0" applyFont="1" applyFill="1" applyBorder="1" applyAlignment="1">
      <alignment horizontal="left" vertical="center"/>
    </xf>
    <xf numFmtId="0" fontId="5" fillId="0" borderId="6" xfId="0" applyFont="1" applyFill="1" applyBorder="1" applyAlignment="1">
      <alignment horizontal="center" vertical="center"/>
    </xf>
    <xf numFmtId="176" fontId="5" fillId="0" borderId="6" xfId="0" applyNumberFormat="1" applyFont="1" applyFill="1" applyBorder="1" applyAlignment="1">
      <alignment horizontal="center" vertical="center"/>
    </xf>
    <xf numFmtId="0" fontId="5" fillId="0" borderId="6" xfId="0" applyFont="1" applyFill="1" applyBorder="1" applyAlignment="1">
      <alignment horizontal="left" vertical="top" indent="2"/>
    </xf>
    <xf numFmtId="0" fontId="5" fillId="0" borderId="4" xfId="0" applyFont="1" applyFill="1" applyBorder="1" applyAlignment="1">
      <alignment horizontal="left" vertical="center" wrapText="1" indent="2"/>
    </xf>
    <xf numFmtId="0" fontId="5" fillId="0" borderId="4" xfId="0" applyFont="1" applyFill="1" applyBorder="1" applyAlignment="1">
      <alignment horizontal="left" vertical="center"/>
    </xf>
    <xf numFmtId="0" fontId="5" fillId="0" borderId="4" xfId="0" applyFont="1" applyFill="1" applyBorder="1" applyAlignment="1">
      <alignment horizontal="center" vertical="center"/>
    </xf>
    <xf numFmtId="178" fontId="5" fillId="0" borderId="6" xfId="0" applyNumberFormat="1" applyFont="1" applyFill="1" applyBorder="1" applyAlignment="1">
      <alignment horizontal="center" vertical="center"/>
    </xf>
    <xf numFmtId="179" fontId="5" fillId="0" borderId="6" xfId="0" applyNumberFormat="1" applyFont="1" applyFill="1" applyBorder="1" applyAlignment="1">
      <alignment horizontal="center" vertical="center"/>
    </xf>
    <xf numFmtId="0" fontId="9" fillId="0" borderId="7" xfId="0" applyNumberFormat="1" applyFont="1" applyFill="1" applyBorder="1" applyAlignment="1">
      <alignment horizontal="left" vertical="top" wrapText="1"/>
    </xf>
    <xf numFmtId="0" fontId="10" fillId="0" borderId="8" xfId="0" applyNumberFormat="1" applyFont="1" applyFill="1" applyBorder="1" applyAlignment="1">
      <alignment horizontal="left" vertical="top" wrapText="1"/>
    </xf>
    <xf numFmtId="0" fontId="10" fillId="0" borderId="9" xfId="0" applyNumberFormat="1" applyFont="1" applyFill="1" applyBorder="1" applyAlignment="1">
      <alignment horizontal="left" vertical="top" wrapText="1"/>
    </xf>
    <xf numFmtId="180" fontId="11" fillId="0" borderId="10" xfId="0" applyNumberFormat="1" applyFont="1" applyFill="1" applyBorder="1" applyAlignment="1">
      <alignment horizontal="center" vertical="center" wrapText="1"/>
    </xf>
    <xf numFmtId="0" fontId="12" fillId="0" borderId="7" xfId="0" applyNumberFormat="1" applyFont="1" applyFill="1" applyBorder="1" applyAlignment="1">
      <alignment horizontal="left" vertical="center" wrapText="1"/>
    </xf>
    <xf numFmtId="0" fontId="13" fillId="0" borderId="8" xfId="0" applyNumberFormat="1" applyFont="1" applyFill="1" applyBorder="1" applyAlignment="1">
      <alignment horizontal="left" vertical="center" wrapText="1"/>
    </xf>
    <xf numFmtId="0" fontId="13" fillId="0" borderId="9" xfId="0" applyNumberFormat="1" applyFont="1" applyFill="1" applyBorder="1" applyAlignment="1">
      <alignment horizontal="left" vertical="center" wrapText="1"/>
    </xf>
    <xf numFmtId="0" fontId="14" fillId="0" borderId="7" xfId="0" applyNumberFormat="1" applyFont="1" applyFill="1" applyBorder="1" applyAlignment="1">
      <alignment horizontal="left" vertical="center" wrapText="1"/>
    </xf>
    <xf numFmtId="0" fontId="11" fillId="0" borderId="8" xfId="0" applyNumberFormat="1" applyFont="1" applyFill="1" applyBorder="1" applyAlignment="1">
      <alignment horizontal="left" vertical="center" wrapText="1"/>
    </xf>
    <xf numFmtId="0" fontId="11" fillId="0" borderId="9" xfId="0" applyNumberFormat="1" applyFont="1" applyFill="1" applyBorder="1" applyAlignment="1">
      <alignment horizontal="left" vertical="center" wrapText="1"/>
    </xf>
    <xf numFmtId="0" fontId="11" fillId="0" borderId="7" xfId="0" applyNumberFormat="1" applyFont="1" applyFill="1" applyBorder="1" applyAlignment="1">
      <alignment horizontal="left" vertical="center" wrapText="1"/>
    </xf>
    <xf numFmtId="0" fontId="14" fillId="0" borderId="8" xfId="0" applyNumberFormat="1" applyFont="1" applyFill="1" applyBorder="1" applyAlignment="1">
      <alignment horizontal="left" vertical="center" wrapText="1"/>
    </xf>
    <xf numFmtId="0" fontId="14" fillId="0" borderId="9" xfId="0" applyNumberFormat="1" applyFont="1" applyFill="1" applyBorder="1" applyAlignment="1">
      <alignment horizontal="left" vertical="center" wrapText="1"/>
    </xf>
    <xf numFmtId="0" fontId="11" fillId="0" borderId="8" xfId="0" applyNumberFormat="1" applyFont="1" applyFill="1" applyBorder="1" applyAlignment="1">
      <alignment horizontal="left" vertical="center"/>
    </xf>
    <xf numFmtId="0" fontId="11" fillId="0" borderId="9" xfId="0" applyNumberFormat="1" applyFont="1" applyFill="1" applyBorder="1" applyAlignment="1">
      <alignment horizontal="left" vertical="center"/>
    </xf>
    <xf numFmtId="0" fontId="14" fillId="0" borderId="10" xfId="0" applyNumberFormat="1" applyFont="1" applyFill="1" applyBorder="1" applyAlignment="1">
      <alignment horizontal="left" vertical="center" wrapText="1"/>
    </xf>
    <xf numFmtId="0" fontId="11" fillId="0" borderId="10" xfId="0" applyNumberFormat="1"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4"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3"/>
  <sheetViews>
    <sheetView tabSelected="1" zoomScale="115" zoomScaleNormal="115" workbookViewId="0">
      <selection activeCell="D15" sqref="D15"/>
    </sheetView>
  </sheetViews>
  <sheetFormatPr defaultColWidth="9" defaultRowHeight="14.25" outlineLevelCol="7"/>
  <cols>
    <col min="3" max="3" width="14.5" customWidth="1"/>
    <col min="6" max="6" width="9.375"/>
    <col min="7" max="7" width="10.375"/>
    <col min="9" max="9" width="9.375"/>
  </cols>
  <sheetData>
    <row r="1" spans="1:8">
      <c r="A1" s="1" t="s">
        <v>0</v>
      </c>
      <c r="B1" s="2"/>
      <c r="C1" s="2"/>
      <c r="D1" s="2"/>
      <c r="E1" s="2"/>
      <c r="F1" s="2"/>
      <c r="G1" s="2"/>
      <c r="H1" s="3"/>
    </row>
    <row r="2" ht="24" spans="1:8">
      <c r="A2" s="4" t="s">
        <v>1</v>
      </c>
      <c r="B2" s="4" t="s">
        <v>2</v>
      </c>
      <c r="C2" s="4" t="s">
        <v>3</v>
      </c>
      <c r="D2" s="5" t="s">
        <v>4</v>
      </c>
      <c r="E2" s="5" t="s">
        <v>5</v>
      </c>
      <c r="F2" s="6" t="s">
        <v>6</v>
      </c>
      <c r="G2" s="6" t="s">
        <v>7</v>
      </c>
      <c r="H2" s="5" t="s">
        <v>8</v>
      </c>
    </row>
    <row r="3" spans="1:8">
      <c r="A3" s="7" t="s">
        <v>9</v>
      </c>
      <c r="B3" s="7" t="s">
        <v>10</v>
      </c>
      <c r="C3" s="7"/>
      <c r="D3" s="7"/>
      <c r="E3" s="7"/>
      <c r="F3" s="7"/>
      <c r="G3" s="7"/>
      <c r="H3" s="8" t="s">
        <v>11</v>
      </c>
    </row>
    <row r="4" ht="42" spans="1:8">
      <c r="A4" s="9">
        <v>1</v>
      </c>
      <c r="B4" s="10" t="s">
        <v>12</v>
      </c>
      <c r="C4" s="11" t="s">
        <v>13</v>
      </c>
      <c r="D4" s="12" t="s">
        <v>14</v>
      </c>
      <c r="E4" s="13">
        <v>1</v>
      </c>
      <c r="F4" s="14">
        <v>5.28</v>
      </c>
      <c r="G4" s="14">
        <v>5.28</v>
      </c>
      <c r="H4" s="15" t="s">
        <v>11</v>
      </c>
    </row>
    <row r="5" ht="42" spans="1:8">
      <c r="A5" s="9">
        <v>2</v>
      </c>
      <c r="B5" s="10" t="s">
        <v>15</v>
      </c>
      <c r="C5" s="11" t="s">
        <v>13</v>
      </c>
      <c r="D5" s="12" t="s">
        <v>14</v>
      </c>
      <c r="E5" s="13">
        <v>1</v>
      </c>
      <c r="F5" s="14">
        <v>9.05</v>
      </c>
      <c r="G5" s="14">
        <v>9.05</v>
      </c>
      <c r="H5" s="15" t="s">
        <v>11</v>
      </c>
    </row>
    <row r="6" ht="42" spans="1:8">
      <c r="A6" s="9">
        <v>3</v>
      </c>
      <c r="B6" s="16" t="s">
        <v>16</v>
      </c>
      <c r="C6" s="17" t="s">
        <v>17</v>
      </c>
      <c r="D6" s="12" t="s">
        <v>14</v>
      </c>
      <c r="E6" s="13">
        <v>1</v>
      </c>
      <c r="F6" s="14">
        <v>39.5</v>
      </c>
      <c r="G6" s="14">
        <v>39.5</v>
      </c>
      <c r="H6" s="15" t="s">
        <v>11</v>
      </c>
    </row>
    <row r="7" ht="42" spans="1:8">
      <c r="A7" s="9">
        <v>4</v>
      </c>
      <c r="B7" s="16" t="s">
        <v>18</v>
      </c>
      <c r="C7" s="17" t="s">
        <v>19</v>
      </c>
      <c r="D7" s="12" t="s">
        <v>14</v>
      </c>
      <c r="E7" s="13">
        <v>1</v>
      </c>
      <c r="F7" s="14">
        <v>6.7</v>
      </c>
      <c r="G7" s="14">
        <v>6.7</v>
      </c>
      <c r="H7" s="15" t="s">
        <v>11</v>
      </c>
    </row>
    <row r="8" ht="31.5" spans="1:8">
      <c r="A8" s="9">
        <v>5</v>
      </c>
      <c r="B8" s="10" t="s">
        <v>20</v>
      </c>
      <c r="C8" s="11" t="s">
        <v>21</v>
      </c>
      <c r="D8" s="12" t="s">
        <v>14</v>
      </c>
      <c r="E8" s="13">
        <v>1</v>
      </c>
      <c r="F8" s="14">
        <v>10.85</v>
      </c>
      <c r="G8" s="14">
        <v>10.85</v>
      </c>
      <c r="H8" s="15" t="s">
        <v>11</v>
      </c>
    </row>
    <row r="9" ht="52.5" spans="1:8">
      <c r="A9" s="9">
        <v>6</v>
      </c>
      <c r="B9" s="10" t="s">
        <v>22</v>
      </c>
      <c r="C9" s="11" t="s">
        <v>23</v>
      </c>
      <c r="D9" s="12" t="s">
        <v>24</v>
      </c>
      <c r="E9" s="13">
        <v>1</v>
      </c>
      <c r="F9" s="14">
        <v>4.4</v>
      </c>
      <c r="G9" s="14">
        <v>4.4</v>
      </c>
      <c r="H9" s="15" t="s">
        <v>11</v>
      </c>
    </row>
    <row r="10" ht="73.5" spans="1:8">
      <c r="A10" s="9">
        <v>7</v>
      </c>
      <c r="B10" s="16" t="s">
        <v>25</v>
      </c>
      <c r="C10" s="16" t="s">
        <v>26</v>
      </c>
      <c r="D10" s="12" t="s">
        <v>14</v>
      </c>
      <c r="E10" s="13">
        <v>1</v>
      </c>
      <c r="F10" s="18">
        <v>4.8</v>
      </c>
      <c r="G10" s="18">
        <v>4.8</v>
      </c>
      <c r="H10" s="15" t="s">
        <v>11</v>
      </c>
    </row>
    <row r="11" spans="1:8">
      <c r="A11" s="9" t="s">
        <v>27</v>
      </c>
      <c r="B11" s="16" t="s">
        <v>28</v>
      </c>
      <c r="C11" s="16"/>
      <c r="D11" s="12"/>
      <c r="E11" s="13"/>
      <c r="F11" s="18"/>
      <c r="G11" s="18"/>
      <c r="H11" s="15" t="s">
        <v>11</v>
      </c>
    </row>
    <row r="12" ht="21" spans="1:8">
      <c r="A12" s="9">
        <v>8</v>
      </c>
      <c r="B12" s="16" t="s">
        <v>29</v>
      </c>
      <c r="C12" s="16" t="s">
        <v>30</v>
      </c>
      <c r="D12" s="19" t="s">
        <v>24</v>
      </c>
      <c r="E12" s="13">
        <v>1</v>
      </c>
      <c r="F12" s="18">
        <v>3.9425</v>
      </c>
      <c r="G12" s="18">
        <f t="shared" ref="G12:G21" si="0">F12*E12</f>
        <v>3.9425</v>
      </c>
      <c r="H12" s="15" t="s">
        <v>11</v>
      </c>
    </row>
    <row r="13" ht="31.5" spans="1:8">
      <c r="A13" s="9">
        <v>9</v>
      </c>
      <c r="B13" s="16" t="s">
        <v>31</v>
      </c>
      <c r="C13" s="16" t="s">
        <v>32</v>
      </c>
      <c r="D13" s="19" t="s">
        <v>24</v>
      </c>
      <c r="E13" s="13">
        <v>1</v>
      </c>
      <c r="F13" s="18">
        <v>9.5</v>
      </c>
      <c r="G13" s="18">
        <f t="shared" si="0"/>
        <v>9.5</v>
      </c>
      <c r="H13" s="15" t="s">
        <v>11</v>
      </c>
    </row>
    <row r="14" ht="21" spans="1:8">
      <c r="A14" s="9">
        <v>10</v>
      </c>
      <c r="B14" s="16" t="s">
        <v>33</v>
      </c>
      <c r="C14" s="16" t="s">
        <v>34</v>
      </c>
      <c r="D14" s="19" t="s">
        <v>14</v>
      </c>
      <c r="E14" s="13">
        <v>1</v>
      </c>
      <c r="F14" s="18">
        <v>12.255</v>
      </c>
      <c r="G14" s="18">
        <f t="shared" si="0"/>
        <v>12.255</v>
      </c>
      <c r="H14" s="15" t="s">
        <v>11</v>
      </c>
    </row>
    <row r="15" ht="21" spans="1:8">
      <c r="A15" s="9">
        <v>11</v>
      </c>
      <c r="B15" s="16" t="s">
        <v>35</v>
      </c>
      <c r="C15" s="16" t="s">
        <v>36</v>
      </c>
      <c r="D15" s="19" t="s">
        <v>14</v>
      </c>
      <c r="E15" s="13">
        <v>1</v>
      </c>
      <c r="F15" s="18">
        <v>39.387</v>
      </c>
      <c r="G15" s="18">
        <f t="shared" si="0"/>
        <v>39.387</v>
      </c>
      <c r="H15" s="15" t="s">
        <v>11</v>
      </c>
    </row>
    <row r="16" ht="21" spans="1:8">
      <c r="A16" s="9">
        <v>12</v>
      </c>
      <c r="B16" s="16" t="s">
        <v>37</v>
      </c>
      <c r="C16" s="16" t="s">
        <v>38</v>
      </c>
      <c r="D16" s="19" t="s">
        <v>24</v>
      </c>
      <c r="E16" s="13">
        <v>1</v>
      </c>
      <c r="F16" s="18">
        <v>61.1325</v>
      </c>
      <c r="G16" s="18">
        <f t="shared" si="0"/>
        <v>61.1325</v>
      </c>
      <c r="H16" s="15" t="s">
        <v>11</v>
      </c>
    </row>
    <row r="17" ht="63" spans="1:8">
      <c r="A17" s="9">
        <v>13</v>
      </c>
      <c r="B17" s="16" t="s">
        <v>39</v>
      </c>
      <c r="C17" s="16" t="s">
        <v>40</v>
      </c>
      <c r="D17" s="19" t="s">
        <v>14</v>
      </c>
      <c r="E17" s="13">
        <v>1</v>
      </c>
      <c r="F17" s="18">
        <v>23.6265</v>
      </c>
      <c r="G17" s="18">
        <f t="shared" si="0"/>
        <v>23.6265</v>
      </c>
      <c r="H17" s="15" t="s">
        <v>11</v>
      </c>
    </row>
    <row r="18" ht="73.5" spans="1:8">
      <c r="A18" s="9">
        <v>14</v>
      </c>
      <c r="B18" s="16" t="s">
        <v>41</v>
      </c>
      <c r="C18" s="16" t="s">
        <v>42</v>
      </c>
      <c r="D18" s="19" t="s">
        <v>14</v>
      </c>
      <c r="E18" s="13">
        <v>1</v>
      </c>
      <c r="F18" s="18">
        <v>16.625</v>
      </c>
      <c r="G18" s="18">
        <f t="shared" si="0"/>
        <v>16.625</v>
      </c>
      <c r="H18" s="15" t="s">
        <v>11</v>
      </c>
    </row>
    <row r="19" ht="84" spans="1:8">
      <c r="A19" s="9">
        <v>15</v>
      </c>
      <c r="B19" s="16" t="s">
        <v>43</v>
      </c>
      <c r="C19" s="16" t="s">
        <v>44</v>
      </c>
      <c r="D19" s="19" t="s">
        <v>45</v>
      </c>
      <c r="E19" s="13">
        <v>1</v>
      </c>
      <c r="F19" s="18">
        <v>29.849</v>
      </c>
      <c r="G19" s="18">
        <f t="shared" si="0"/>
        <v>29.849</v>
      </c>
      <c r="H19" s="15" t="s">
        <v>11</v>
      </c>
    </row>
    <row r="20" ht="73.5" spans="1:8">
      <c r="A20" s="9">
        <v>16</v>
      </c>
      <c r="B20" s="16" t="s">
        <v>46</v>
      </c>
      <c r="C20" s="16" t="s">
        <v>47</v>
      </c>
      <c r="D20" s="19" t="s">
        <v>14</v>
      </c>
      <c r="E20" s="13">
        <v>1</v>
      </c>
      <c r="F20" s="18">
        <v>28.0915</v>
      </c>
      <c r="G20" s="18">
        <f t="shared" si="0"/>
        <v>28.0915</v>
      </c>
      <c r="H20" s="15" t="s">
        <v>11</v>
      </c>
    </row>
    <row r="21" ht="21" spans="1:8">
      <c r="A21" s="9">
        <v>17</v>
      </c>
      <c r="B21" s="16" t="s">
        <v>48</v>
      </c>
      <c r="C21" s="16" t="s">
        <v>49</v>
      </c>
      <c r="D21" s="19" t="s">
        <v>14</v>
      </c>
      <c r="E21" s="13">
        <v>1</v>
      </c>
      <c r="F21" s="18">
        <v>30.457</v>
      </c>
      <c r="G21" s="18">
        <f t="shared" si="0"/>
        <v>30.457</v>
      </c>
      <c r="H21" s="15" t="s">
        <v>11</v>
      </c>
    </row>
    <row r="22" ht="21" spans="1:8">
      <c r="A22" s="9">
        <v>18</v>
      </c>
      <c r="B22" s="16" t="s">
        <v>50</v>
      </c>
      <c r="C22" s="16" t="s">
        <v>51</v>
      </c>
      <c r="D22" s="19" t="s">
        <v>52</v>
      </c>
      <c r="E22" s="13">
        <v>1</v>
      </c>
      <c r="F22" s="18">
        <v>363.223</v>
      </c>
      <c r="G22" s="18">
        <f t="shared" ref="G22:G29" si="1">F22*E22</f>
        <v>363.223</v>
      </c>
      <c r="H22" s="15" t="s">
        <v>11</v>
      </c>
    </row>
    <row r="23" ht="52.5" spans="1:8">
      <c r="A23" s="9">
        <v>19</v>
      </c>
      <c r="B23" s="16" t="s">
        <v>53</v>
      </c>
      <c r="C23" s="16" t="s">
        <v>54</v>
      </c>
      <c r="D23" s="19" t="s">
        <v>14</v>
      </c>
      <c r="E23" s="13">
        <v>1</v>
      </c>
      <c r="F23" s="18">
        <v>28.443</v>
      </c>
      <c r="G23" s="18">
        <f t="shared" si="1"/>
        <v>28.443</v>
      </c>
      <c r="H23" s="15" t="s">
        <v>11</v>
      </c>
    </row>
    <row r="24" ht="42" spans="1:8">
      <c r="A24" s="9">
        <v>20</v>
      </c>
      <c r="B24" s="16" t="s">
        <v>55</v>
      </c>
      <c r="C24" s="16" t="s">
        <v>56</v>
      </c>
      <c r="D24" s="19" t="s">
        <v>14</v>
      </c>
      <c r="E24" s="13">
        <v>1</v>
      </c>
      <c r="F24" s="18">
        <v>16.188</v>
      </c>
      <c r="G24" s="18">
        <f t="shared" si="1"/>
        <v>16.188</v>
      </c>
      <c r="H24" s="15" t="s">
        <v>11</v>
      </c>
    </row>
    <row r="25" ht="63" spans="1:8">
      <c r="A25" s="9">
        <v>21</v>
      </c>
      <c r="B25" s="16" t="s">
        <v>57</v>
      </c>
      <c r="C25" s="16" t="s">
        <v>58</v>
      </c>
      <c r="D25" s="19" t="s">
        <v>14</v>
      </c>
      <c r="E25" s="13">
        <v>1</v>
      </c>
      <c r="F25" s="18">
        <v>69.6255</v>
      </c>
      <c r="G25" s="18">
        <f t="shared" si="1"/>
        <v>69.6255</v>
      </c>
      <c r="H25" s="15" t="s">
        <v>11</v>
      </c>
    </row>
    <row r="26" ht="31.5" spans="1:8">
      <c r="A26" s="9">
        <v>22</v>
      </c>
      <c r="B26" s="16" t="s">
        <v>59</v>
      </c>
      <c r="C26" s="16" t="s">
        <v>60</v>
      </c>
      <c r="D26" s="19" t="s">
        <v>14</v>
      </c>
      <c r="E26" s="13">
        <v>1</v>
      </c>
      <c r="F26" s="18">
        <v>19.1995</v>
      </c>
      <c r="G26" s="18">
        <f t="shared" si="1"/>
        <v>19.1995</v>
      </c>
      <c r="H26" s="15" t="s">
        <v>11</v>
      </c>
    </row>
    <row r="27" ht="31.5" spans="1:8">
      <c r="A27" s="9">
        <v>23</v>
      </c>
      <c r="B27" s="16" t="s">
        <v>61</v>
      </c>
      <c r="C27" s="16" t="s">
        <v>62</v>
      </c>
      <c r="D27" s="19" t="s">
        <v>14</v>
      </c>
      <c r="E27" s="13">
        <v>1</v>
      </c>
      <c r="F27" s="18">
        <v>51.9175</v>
      </c>
      <c r="G27" s="18">
        <f t="shared" si="1"/>
        <v>51.9175</v>
      </c>
      <c r="H27" s="15" t="s">
        <v>11</v>
      </c>
    </row>
    <row r="28" ht="52.5" spans="1:8">
      <c r="A28" s="9">
        <v>24</v>
      </c>
      <c r="B28" s="16" t="s">
        <v>63</v>
      </c>
      <c r="C28" s="16" t="s">
        <v>64</v>
      </c>
      <c r="D28" s="19" t="s">
        <v>14</v>
      </c>
      <c r="E28" s="13">
        <v>1</v>
      </c>
      <c r="F28" s="18">
        <v>116.4415</v>
      </c>
      <c r="G28" s="18">
        <f t="shared" si="1"/>
        <v>116.4415</v>
      </c>
      <c r="H28" s="15" t="s">
        <v>11</v>
      </c>
    </row>
    <row r="29" ht="21" spans="1:8">
      <c r="A29" s="9">
        <v>25</v>
      </c>
      <c r="B29" s="16" t="s">
        <v>65</v>
      </c>
      <c r="C29" s="16" t="s">
        <v>66</v>
      </c>
      <c r="D29" s="19" t="s">
        <v>14</v>
      </c>
      <c r="E29" s="13">
        <v>1</v>
      </c>
      <c r="F29" s="18">
        <v>54.264</v>
      </c>
      <c r="G29" s="18">
        <f t="shared" si="1"/>
        <v>54.264</v>
      </c>
      <c r="H29" s="15" t="s">
        <v>11</v>
      </c>
    </row>
    <row r="30" ht="63" spans="1:8">
      <c r="A30" s="9">
        <v>26</v>
      </c>
      <c r="B30" s="16" t="s">
        <v>67</v>
      </c>
      <c r="C30" s="16" t="s">
        <v>68</v>
      </c>
      <c r="D30" s="19" t="s">
        <v>45</v>
      </c>
      <c r="E30" s="13">
        <v>1</v>
      </c>
      <c r="F30" s="18">
        <v>690.0325</v>
      </c>
      <c r="G30" s="18">
        <f t="shared" ref="G30:G34" si="2">F30*E30</f>
        <v>690.0325</v>
      </c>
      <c r="H30" s="15" t="s">
        <v>11</v>
      </c>
    </row>
    <row r="31" ht="147" spans="1:8">
      <c r="A31" s="9">
        <v>27</v>
      </c>
      <c r="B31" s="16" t="s">
        <v>69</v>
      </c>
      <c r="C31" s="16" t="s">
        <v>70</v>
      </c>
      <c r="D31" s="19" t="s">
        <v>45</v>
      </c>
      <c r="E31" s="13">
        <v>1</v>
      </c>
      <c r="F31" s="18">
        <v>578.74</v>
      </c>
      <c r="G31" s="18">
        <f t="shared" si="2"/>
        <v>578.74</v>
      </c>
      <c r="H31" s="15" t="s">
        <v>11</v>
      </c>
    </row>
    <row r="32" ht="147" spans="1:8">
      <c r="A32" s="9">
        <v>28</v>
      </c>
      <c r="B32" s="16" t="s">
        <v>71</v>
      </c>
      <c r="C32" s="16" t="s">
        <v>70</v>
      </c>
      <c r="D32" s="19" t="s">
        <v>45</v>
      </c>
      <c r="E32" s="13">
        <v>1</v>
      </c>
      <c r="F32" s="18">
        <v>641.022</v>
      </c>
      <c r="G32" s="18">
        <f t="shared" si="2"/>
        <v>641.022</v>
      </c>
      <c r="H32" s="15" t="s">
        <v>11</v>
      </c>
    </row>
    <row r="33" ht="73.5" spans="1:8">
      <c r="A33" s="9">
        <v>29</v>
      </c>
      <c r="B33" s="16" t="s">
        <v>72</v>
      </c>
      <c r="C33" s="16" t="s">
        <v>73</v>
      </c>
      <c r="D33" s="19" t="s">
        <v>14</v>
      </c>
      <c r="E33" s="13">
        <v>1</v>
      </c>
      <c r="F33" s="18">
        <v>243.618</v>
      </c>
      <c r="G33" s="18">
        <f t="shared" si="2"/>
        <v>243.618</v>
      </c>
      <c r="H33" s="15" t="s">
        <v>11</v>
      </c>
    </row>
    <row r="34" ht="105" spans="1:8">
      <c r="A34" s="9">
        <v>30</v>
      </c>
      <c r="B34" s="16" t="s">
        <v>74</v>
      </c>
      <c r="C34" s="16" t="s">
        <v>75</v>
      </c>
      <c r="D34" s="19" t="s">
        <v>14</v>
      </c>
      <c r="E34" s="13">
        <v>1</v>
      </c>
      <c r="F34" s="18">
        <v>210.2635</v>
      </c>
      <c r="G34" s="18">
        <f t="shared" si="2"/>
        <v>210.2635</v>
      </c>
      <c r="H34" s="15" t="s">
        <v>11</v>
      </c>
    </row>
    <row r="35" spans="1:8">
      <c r="A35" s="9" t="s">
        <v>76</v>
      </c>
      <c r="B35" s="20" t="s">
        <v>77</v>
      </c>
      <c r="C35" s="20"/>
      <c r="D35" s="19"/>
      <c r="E35" s="13"/>
      <c r="F35" s="18"/>
      <c r="G35" s="18"/>
      <c r="H35" s="15" t="s">
        <v>11</v>
      </c>
    </row>
    <row r="36" ht="32" customHeight="1" spans="1:8">
      <c r="A36" s="9">
        <v>31</v>
      </c>
      <c r="B36" s="16" t="s">
        <v>78</v>
      </c>
      <c r="C36" s="16" t="s">
        <v>79</v>
      </c>
      <c r="D36" s="19" t="s">
        <v>45</v>
      </c>
      <c r="E36" s="13">
        <v>1</v>
      </c>
      <c r="F36" s="18">
        <v>257.8395</v>
      </c>
      <c r="G36" s="18">
        <f t="shared" ref="G36:G49" si="3">F36*E36</f>
        <v>257.8395</v>
      </c>
      <c r="H36" s="15" t="s">
        <v>11</v>
      </c>
    </row>
    <row r="37" ht="73.5" spans="1:8">
      <c r="A37" s="9">
        <v>32</v>
      </c>
      <c r="B37" s="16" t="s">
        <v>80</v>
      </c>
      <c r="C37" s="16" t="s">
        <v>81</v>
      </c>
      <c r="D37" s="19" t="s">
        <v>24</v>
      </c>
      <c r="E37" s="13">
        <v>1</v>
      </c>
      <c r="F37" s="18">
        <v>32.3855</v>
      </c>
      <c r="G37" s="18">
        <f t="shared" si="3"/>
        <v>32.3855</v>
      </c>
      <c r="H37" s="15" t="s">
        <v>11</v>
      </c>
    </row>
    <row r="38" ht="136.5" spans="1:8">
      <c r="A38" s="9">
        <v>33</v>
      </c>
      <c r="B38" s="16" t="s">
        <v>82</v>
      </c>
      <c r="C38" s="16" t="s">
        <v>83</v>
      </c>
      <c r="D38" s="19" t="s">
        <v>84</v>
      </c>
      <c r="E38" s="13">
        <v>1</v>
      </c>
      <c r="F38" s="18">
        <v>45.1535</v>
      </c>
      <c r="G38" s="18">
        <f t="shared" si="3"/>
        <v>45.1535</v>
      </c>
      <c r="H38" s="15" t="s">
        <v>11</v>
      </c>
    </row>
    <row r="39" ht="136.5" spans="1:8">
      <c r="A39" s="9">
        <v>34</v>
      </c>
      <c r="B39" s="16" t="s">
        <v>85</v>
      </c>
      <c r="C39" s="16" t="s">
        <v>86</v>
      </c>
      <c r="D39" s="19" t="s">
        <v>84</v>
      </c>
      <c r="E39" s="13">
        <v>1</v>
      </c>
      <c r="F39" s="18">
        <v>60.7715</v>
      </c>
      <c r="G39" s="18">
        <f t="shared" si="3"/>
        <v>60.7715</v>
      </c>
      <c r="H39" s="15" t="s">
        <v>11</v>
      </c>
    </row>
    <row r="40" ht="136.5" spans="1:8">
      <c r="A40" s="9">
        <v>35</v>
      </c>
      <c r="B40" s="16" t="s">
        <v>87</v>
      </c>
      <c r="C40" s="16" t="s">
        <v>88</v>
      </c>
      <c r="D40" s="19" t="s">
        <v>84</v>
      </c>
      <c r="E40" s="13">
        <v>1</v>
      </c>
      <c r="F40" s="18">
        <v>92.5205</v>
      </c>
      <c r="G40" s="18">
        <f t="shared" si="3"/>
        <v>92.5205</v>
      </c>
      <c r="H40" s="15" t="s">
        <v>11</v>
      </c>
    </row>
    <row r="41" ht="136.5" spans="1:8">
      <c r="A41" s="9">
        <v>36</v>
      </c>
      <c r="B41" s="16" t="s">
        <v>89</v>
      </c>
      <c r="C41" s="16" t="s">
        <v>90</v>
      </c>
      <c r="D41" s="19" t="s">
        <v>84</v>
      </c>
      <c r="E41" s="13">
        <v>1</v>
      </c>
      <c r="F41" s="18">
        <v>133.95</v>
      </c>
      <c r="G41" s="18">
        <f t="shared" si="3"/>
        <v>133.95</v>
      </c>
      <c r="H41" s="15" t="s">
        <v>11</v>
      </c>
    </row>
    <row r="42" ht="136.5" spans="1:8">
      <c r="A42" s="9">
        <v>37</v>
      </c>
      <c r="B42" s="16" t="s">
        <v>91</v>
      </c>
      <c r="C42" s="16" t="s">
        <v>92</v>
      </c>
      <c r="D42" s="19" t="s">
        <v>84</v>
      </c>
      <c r="E42" s="13">
        <v>1</v>
      </c>
      <c r="F42" s="18">
        <v>29.3455</v>
      </c>
      <c r="G42" s="18">
        <f t="shared" si="3"/>
        <v>29.3455</v>
      </c>
      <c r="H42" s="15" t="s">
        <v>11</v>
      </c>
    </row>
    <row r="43" ht="136.5" spans="1:8">
      <c r="A43" s="9">
        <v>38</v>
      </c>
      <c r="B43" s="16" t="s">
        <v>93</v>
      </c>
      <c r="C43" s="16" t="s">
        <v>94</v>
      </c>
      <c r="D43" s="19" t="s">
        <v>84</v>
      </c>
      <c r="E43" s="13">
        <v>1</v>
      </c>
      <c r="F43" s="18">
        <v>36.9835</v>
      </c>
      <c r="G43" s="18">
        <f t="shared" si="3"/>
        <v>36.9835</v>
      </c>
      <c r="H43" s="15" t="s">
        <v>11</v>
      </c>
    </row>
    <row r="44" ht="136.5" spans="1:8">
      <c r="A44" s="9">
        <v>39</v>
      </c>
      <c r="B44" s="16" t="s">
        <v>95</v>
      </c>
      <c r="C44" s="16" t="s">
        <v>96</v>
      </c>
      <c r="D44" s="19" t="s">
        <v>84</v>
      </c>
      <c r="E44" s="13">
        <v>1</v>
      </c>
      <c r="F44" s="18">
        <v>57.038</v>
      </c>
      <c r="G44" s="18">
        <f t="shared" si="3"/>
        <v>57.038</v>
      </c>
      <c r="H44" s="15" t="s">
        <v>11</v>
      </c>
    </row>
    <row r="45" ht="136.5" spans="1:8">
      <c r="A45" s="9">
        <v>40</v>
      </c>
      <c r="B45" s="16" t="s">
        <v>97</v>
      </c>
      <c r="C45" s="16" t="s">
        <v>98</v>
      </c>
      <c r="D45" s="19" t="s">
        <v>84</v>
      </c>
      <c r="E45" s="13">
        <v>1</v>
      </c>
      <c r="F45" s="18">
        <v>81.1395</v>
      </c>
      <c r="G45" s="18">
        <f t="shared" si="3"/>
        <v>81.1395</v>
      </c>
      <c r="H45" s="15" t="s">
        <v>11</v>
      </c>
    </row>
    <row r="46" ht="52.5" spans="1:8">
      <c r="A46" s="9">
        <v>41</v>
      </c>
      <c r="B46" s="16" t="s">
        <v>99</v>
      </c>
      <c r="C46" s="16" t="s">
        <v>100</v>
      </c>
      <c r="D46" s="19" t="s">
        <v>45</v>
      </c>
      <c r="E46" s="13">
        <v>1</v>
      </c>
      <c r="F46" s="18">
        <v>795.8625</v>
      </c>
      <c r="G46" s="18">
        <f t="shared" si="3"/>
        <v>795.8625</v>
      </c>
      <c r="H46" s="15" t="s">
        <v>11</v>
      </c>
    </row>
    <row r="47" ht="42" spans="1:8">
      <c r="A47" s="9">
        <v>42</v>
      </c>
      <c r="B47" s="16" t="s">
        <v>101</v>
      </c>
      <c r="C47" s="16" t="s">
        <v>102</v>
      </c>
      <c r="D47" s="19" t="s">
        <v>45</v>
      </c>
      <c r="E47" s="13">
        <v>1</v>
      </c>
      <c r="F47" s="18">
        <v>623.276</v>
      </c>
      <c r="G47" s="18">
        <f t="shared" si="3"/>
        <v>623.276</v>
      </c>
      <c r="H47" s="15" t="s">
        <v>11</v>
      </c>
    </row>
    <row r="48" ht="21" spans="1:8">
      <c r="A48" s="9">
        <v>43</v>
      </c>
      <c r="B48" s="16" t="s">
        <v>103</v>
      </c>
      <c r="C48" s="16" t="s">
        <v>104</v>
      </c>
      <c r="D48" s="19" t="s">
        <v>14</v>
      </c>
      <c r="E48" s="13">
        <v>1</v>
      </c>
      <c r="F48" s="18">
        <v>40.9925</v>
      </c>
      <c r="G48" s="18">
        <f t="shared" si="3"/>
        <v>40.9925</v>
      </c>
      <c r="H48" s="15" t="s">
        <v>11</v>
      </c>
    </row>
    <row r="49" ht="21" spans="1:8">
      <c r="A49" s="9">
        <v>44</v>
      </c>
      <c r="B49" s="16" t="s">
        <v>105</v>
      </c>
      <c r="C49" s="16" t="s">
        <v>104</v>
      </c>
      <c r="D49" s="19" t="s">
        <v>14</v>
      </c>
      <c r="E49" s="13">
        <v>1</v>
      </c>
      <c r="F49" s="18">
        <v>27.0845</v>
      </c>
      <c r="G49" s="18">
        <f t="shared" si="3"/>
        <v>27.0845</v>
      </c>
      <c r="H49" s="15" t="s">
        <v>11</v>
      </c>
    </row>
    <row r="50" spans="1:8">
      <c r="A50" s="9">
        <v>45</v>
      </c>
      <c r="B50" s="16" t="s">
        <v>106</v>
      </c>
      <c r="C50" s="16" t="s">
        <v>107</v>
      </c>
      <c r="D50" s="19" t="s">
        <v>14</v>
      </c>
      <c r="E50" s="13">
        <v>1</v>
      </c>
      <c r="F50" s="18">
        <v>17.0715</v>
      </c>
      <c r="G50" s="18">
        <f t="shared" ref="G50:G79" si="4">F50*E50</f>
        <v>17.0715</v>
      </c>
      <c r="H50" s="15" t="s">
        <v>11</v>
      </c>
    </row>
    <row r="51" ht="21" spans="1:8">
      <c r="A51" s="9">
        <v>46</v>
      </c>
      <c r="B51" s="16" t="s">
        <v>108</v>
      </c>
      <c r="C51" s="16" t="s">
        <v>109</v>
      </c>
      <c r="D51" s="19" t="s">
        <v>14</v>
      </c>
      <c r="E51" s="13">
        <v>1</v>
      </c>
      <c r="F51" s="18">
        <v>32.3855</v>
      </c>
      <c r="G51" s="18">
        <f t="shared" si="4"/>
        <v>32.3855</v>
      </c>
      <c r="H51" s="15" t="s">
        <v>11</v>
      </c>
    </row>
    <row r="52" ht="21" spans="1:8">
      <c r="A52" s="9">
        <v>47</v>
      </c>
      <c r="B52" s="16" t="s">
        <v>110</v>
      </c>
      <c r="C52" s="16" t="s">
        <v>111</v>
      </c>
      <c r="D52" s="19" t="s">
        <v>45</v>
      </c>
      <c r="E52" s="13">
        <v>1</v>
      </c>
      <c r="F52" s="18">
        <v>502.379</v>
      </c>
      <c r="G52" s="18">
        <f t="shared" si="4"/>
        <v>502.379</v>
      </c>
      <c r="H52" s="15" t="s">
        <v>11</v>
      </c>
    </row>
    <row r="53" ht="42" spans="1:8">
      <c r="A53" s="9">
        <v>48</v>
      </c>
      <c r="B53" s="16" t="s">
        <v>112</v>
      </c>
      <c r="C53" s="16" t="s">
        <v>79</v>
      </c>
      <c r="D53" s="19" t="s">
        <v>14</v>
      </c>
      <c r="E53" s="13">
        <v>1</v>
      </c>
      <c r="F53" s="18">
        <v>27.7495</v>
      </c>
      <c r="G53" s="18">
        <f t="shared" si="4"/>
        <v>27.7495</v>
      </c>
      <c r="H53" s="15" t="s">
        <v>11</v>
      </c>
    </row>
    <row r="54" ht="21" spans="1:8">
      <c r="A54" s="9">
        <v>49</v>
      </c>
      <c r="B54" s="16" t="s">
        <v>113</v>
      </c>
      <c r="C54" s="16"/>
      <c r="D54" s="19" t="s">
        <v>14</v>
      </c>
      <c r="E54" s="13">
        <v>1</v>
      </c>
      <c r="F54" s="18">
        <v>138.282</v>
      </c>
      <c r="G54" s="18">
        <f t="shared" si="4"/>
        <v>138.282</v>
      </c>
      <c r="H54" s="15" t="s">
        <v>11</v>
      </c>
    </row>
    <row r="55" ht="21" spans="1:8">
      <c r="A55" s="9">
        <v>50</v>
      </c>
      <c r="B55" s="16" t="s">
        <v>114</v>
      </c>
      <c r="C55" s="16"/>
      <c r="D55" s="19" t="s">
        <v>24</v>
      </c>
      <c r="E55" s="13">
        <v>1</v>
      </c>
      <c r="F55" s="18">
        <v>503.348</v>
      </c>
      <c r="G55" s="18">
        <f t="shared" si="4"/>
        <v>503.348</v>
      </c>
      <c r="H55" s="15" t="s">
        <v>11</v>
      </c>
    </row>
    <row r="56" ht="21" spans="1:8">
      <c r="A56" s="9">
        <v>51</v>
      </c>
      <c r="B56" s="16" t="s">
        <v>115</v>
      </c>
      <c r="C56" s="16" t="s">
        <v>79</v>
      </c>
      <c r="D56" s="19" t="s">
        <v>14</v>
      </c>
      <c r="E56" s="13">
        <v>1</v>
      </c>
      <c r="F56" s="18">
        <v>18.069</v>
      </c>
      <c r="G56" s="18">
        <f t="shared" si="4"/>
        <v>18.069</v>
      </c>
      <c r="H56" s="15" t="s">
        <v>11</v>
      </c>
    </row>
    <row r="57" ht="31.5" spans="1:8">
      <c r="A57" s="9">
        <v>52</v>
      </c>
      <c r="B57" s="16" t="s">
        <v>116</v>
      </c>
      <c r="C57" s="16" t="s">
        <v>117</v>
      </c>
      <c r="D57" s="19" t="s">
        <v>14</v>
      </c>
      <c r="E57" s="13">
        <v>1</v>
      </c>
      <c r="F57" s="18">
        <v>61.237</v>
      </c>
      <c r="G57" s="18">
        <f t="shared" si="4"/>
        <v>61.237</v>
      </c>
      <c r="H57" s="15" t="s">
        <v>11</v>
      </c>
    </row>
    <row r="58" ht="21" spans="1:8">
      <c r="A58" s="9">
        <v>53</v>
      </c>
      <c r="B58" s="16" t="s">
        <v>118</v>
      </c>
      <c r="C58" s="16" t="s">
        <v>117</v>
      </c>
      <c r="D58" s="19" t="s">
        <v>14</v>
      </c>
      <c r="E58" s="13">
        <v>1</v>
      </c>
      <c r="F58" s="18">
        <v>61.237</v>
      </c>
      <c r="G58" s="18">
        <f t="shared" si="4"/>
        <v>61.237</v>
      </c>
      <c r="H58" s="15" t="s">
        <v>11</v>
      </c>
    </row>
    <row r="59" ht="21" spans="1:8">
      <c r="A59" s="9">
        <v>54</v>
      </c>
      <c r="B59" s="16" t="s">
        <v>119</v>
      </c>
      <c r="C59" s="16" t="s">
        <v>120</v>
      </c>
      <c r="D59" s="19" t="s">
        <v>45</v>
      </c>
      <c r="E59" s="13">
        <v>1</v>
      </c>
      <c r="F59" s="18">
        <v>239.7895</v>
      </c>
      <c r="G59" s="18">
        <f t="shared" si="4"/>
        <v>239.7895</v>
      </c>
      <c r="H59" s="15" t="s">
        <v>11</v>
      </c>
    </row>
    <row r="60" spans="1:8">
      <c r="A60" s="9">
        <v>55</v>
      </c>
      <c r="B60" s="16" t="s">
        <v>121</v>
      </c>
      <c r="C60" s="16" t="s">
        <v>122</v>
      </c>
      <c r="D60" s="19" t="s">
        <v>14</v>
      </c>
      <c r="E60" s="13">
        <v>1</v>
      </c>
      <c r="F60" s="18">
        <v>249.736</v>
      </c>
      <c r="G60" s="18">
        <f t="shared" si="4"/>
        <v>249.736</v>
      </c>
      <c r="H60" s="15" t="s">
        <v>11</v>
      </c>
    </row>
    <row r="61" spans="1:8">
      <c r="A61" s="9">
        <v>56</v>
      </c>
      <c r="B61" s="16" t="s">
        <v>123</v>
      </c>
      <c r="C61" s="16" t="s">
        <v>122</v>
      </c>
      <c r="D61" s="19" t="s">
        <v>14</v>
      </c>
      <c r="E61" s="13">
        <v>1</v>
      </c>
      <c r="F61" s="18">
        <v>98.591</v>
      </c>
      <c r="G61" s="18">
        <f t="shared" si="4"/>
        <v>98.591</v>
      </c>
      <c r="H61" s="15" t="s">
        <v>11</v>
      </c>
    </row>
    <row r="62" ht="21" spans="1:8">
      <c r="A62" s="9">
        <v>57</v>
      </c>
      <c r="B62" s="16" t="s">
        <v>124</v>
      </c>
      <c r="C62" s="16" t="s">
        <v>79</v>
      </c>
      <c r="D62" s="19" t="s">
        <v>14</v>
      </c>
      <c r="E62" s="13">
        <v>1</v>
      </c>
      <c r="F62" s="18">
        <v>16.5395</v>
      </c>
      <c r="G62" s="18">
        <f t="shared" si="4"/>
        <v>16.5395</v>
      </c>
      <c r="H62" s="15" t="s">
        <v>11</v>
      </c>
    </row>
    <row r="63" ht="21" spans="1:8">
      <c r="A63" s="9">
        <v>58</v>
      </c>
      <c r="B63" s="16" t="s">
        <v>125</v>
      </c>
      <c r="C63" s="16" t="s">
        <v>79</v>
      </c>
      <c r="D63" s="19" t="s">
        <v>24</v>
      </c>
      <c r="E63" s="13">
        <v>1</v>
      </c>
      <c r="F63" s="18">
        <v>38.6175</v>
      </c>
      <c r="G63" s="18">
        <f t="shared" si="4"/>
        <v>38.6175</v>
      </c>
      <c r="H63" s="15" t="s">
        <v>11</v>
      </c>
    </row>
    <row r="64" ht="31.5" spans="1:8">
      <c r="A64" s="9">
        <v>59</v>
      </c>
      <c r="B64" s="16" t="s">
        <v>126</v>
      </c>
      <c r="C64" s="16" t="s">
        <v>127</v>
      </c>
      <c r="D64" s="19" t="s">
        <v>14</v>
      </c>
      <c r="E64" s="13">
        <v>1</v>
      </c>
      <c r="F64" s="18">
        <v>32.3</v>
      </c>
      <c r="G64" s="18">
        <f t="shared" si="4"/>
        <v>32.3</v>
      </c>
      <c r="H64" s="15" t="s">
        <v>11</v>
      </c>
    </row>
    <row r="65" ht="52.5" spans="1:8">
      <c r="A65" s="9">
        <v>60</v>
      </c>
      <c r="B65" s="16" t="s">
        <v>128</v>
      </c>
      <c r="C65" s="16" t="s">
        <v>129</v>
      </c>
      <c r="D65" s="19" t="s">
        <v>14</v>
      </c>
      <c r="E65" s="13">
        <v>1</v>
      </c>
      <c r="F65" s="18">
        <v>14.1075</v>
      </c>
      <c r="G65" s="18">
        <f t="shared" si="4"/>
        <v>14.1075</v>
      </c>
      <c r="H65" s="15" t="s">
        <v>11</v>
      </c>
    </row>
    <row r="66" ht="31.5" spans="1:8">
      <c r="A66" s="9">
        <v>61</v>
      </c>
      <c r="B66" s="16" t="s">
        <v>130</v>
      </c>
      <c r="C66" s="16" t="s">
        <v>131</v>
      </c>
      <c r="D66" s="19" t="s">
        <v>24</v>
      </c>
      <c r="E66" s="13">
        <v>1</v>
      </c>
      <c r="F66" s="18">
        <v>13.281</v>
      </c>
      <c r="G66" s="18">
        <f t="shared" si="4"/>
        <v>13.281</v>
      </c>
      <c r="H66" s="15" t="s">
        <v>11</v>
      </c>
    </row>
    <row r="67" ht="42" spans="1:8">
      <c r="A67" s="9">
        <v>62</v>
      </c>
      <c r="B67" s="16" t="s">
        <v>132</v>
      </c>
      <c r="C67" s="16" t="s">
        <v>133</v>
      </c>
      <c r="D67" s="19" t="s">
        <v>24</v>
      </c>
      <c r="E67" s="13">
        <v>1</v>
      </c>
      <c r="F67" s="18">
        <v>15.6655</v>
      </c>
      <c r="G67" s="18">
        <f t="shared" si="4"/>
        <v>15.6655</v>
      </c>
      <c r="H67" s="15" t="s">
        <v>11</v>
      </c>
    </row>
    <row r="68" ht="42" spans="1:8">
      <c r="A68" s="9">
        <v>63</v>
      </c>
      <c r="B68" s="16" t="s">
        <v>134</v>
      </c>
      <c r="C68" s="16" t="s">
        <v>133</v>
      </c>
      <c r="D68" s="19" t="s">
        <v>24</v>
      </c>
      <c r="E68" s="13">
        <v>1</v>
      </c>
      <c r="F68" s="18">
        <v>19.1615</v>
      </c>
      <c r="G68" s="18">
        <f t="shared" si="4"/>
        <v>19.1615</v>
      </c>
      <c r="H68" s="15" t="s">
        <v>11</v>
      </c>
    </row>
    <row r="69" ht="42" spans="1:8">
      <c r="A69" s="9">
        <v>64</v>
      </c>
      <c r="B69" s="16" t="s">
        <v>135</v>
      </c>
      <c r="C69" s="16" t="s">
        <v>133</v>
      </c>
      <c r="D69" s="19" t="s">
        <v>24</v>
      </c>
      <c r="E69" s="13">
        <v>1</v>
      </c>
      <c r="F69" s="18">
        <v>56.3825</v>
      </c>
      <c r="G69" s="18">
        <f t="shared" si="4"/>
        <v>56.3825</v>
      </c>
      <c r="H69" s="15" t="s">
        <v>11</v>
      </c>
    </row>
    <row r="70" ht="42" spans="1:8">
      <c r="A70" s="9">
        <v>65</v>
      </c>
      <c r="B70" s="16" t="s">
        <v>136</v>
      </c>
      <c r="C70" s="16" t="s">
        <v>133</v>
      </c>
      <c r="D70" s="19" t="s">
        <v>24</v>
      </c>
      <c r="E70" s="13">
        <v>1</v>
      </c>
      <c r="F70" s="18">
        <v>66.0725</v>
      </c>
      <c r="G70" s="18">
        <f t="shared" si="4"/>
        <v>66.0725</v>
      </c>
      <c r="H70" s="15" t="s">
        <v>11</v>
      </c>
    </row>
    <row r="71" ht="42" spans="1:8">
      <c r="A71" s="9">
        <v>66</v>
      </c>
      <c r="B71" s="16" t="s">
        <v>137</v>
      </c>
      <c r="C71" s="16" t="s">
        <v>138</v>
      </c>
      <c r="D71" s="19" t="s">
        <v>24</v>
      </c>
      <c r="E71" s="13">
        <v>1</v>
      </c>
      <c r="F71" s="18">
        <v>10.7065</v>
      </c>
      <c r="G71" s="18">
        <f t="shared" si="4"/>
        <v>10.7065</v>
      </c>
      <c r="H71" s="15" t="s">
        <v>11</v>
      </c>
    </row>
    <row r="72" ht="42" spans="1:8">
      <c r="A72" s="9">
        <v>67</v>
      </c>
      <c r="B72" s="16" t="s">
        <v>139</v>
      </c>
      <c r="C72" s="16" t="s">
        <v>138</v>
      </c>
      <c r="D72" s="19" t="s">
        <v>24</v>
      </c>
      <c r="E72" s="13">
        <v>1</v>
      </c>
      <c r="F72" s="18">
        <v>14.1835</v>
      </c>
      <c r="G72" s="18">
        <f t="shared" si="4"/>
        <v>14.1835</v>
      </c>
      <c r="H72" s="15" t="s">
        <v>11</v>
      </c>
    </row>
    <row r="73" ht="42" spans="1:8">
      <c r="A73" s="9">
        <v>68</v>
      </c>
      <c r="B73" s="16" t="s">
        <v>140</v>
      </c>
      <c r="C73" s="16" t="s">
        <v>141</v>
      </c>
      <c r="D73" s="19" t="s">
        <v>84</v>
      </c>
      <c r="E73" s="13">
        <v>1</v>
      </c>
      <c r="F73" s="18">
        <v>29.2125</v>
      </c>
      <c r="G73" s="18">
        <f t="shared" si="4"/>
        <v>29.2125</v>
      </c>
      <c r="H73" s="15" t="s">
        <v>11</v>
      </c>
    </row>
    <row r="74" ht="31.5" spans="1:8">
      <c r="A74" s="9">
        <v>69</v>
      </c>
      <c r="B74" s="16" t="s">
        <v>142</v>
      </c>
      <c r="C74" s="16" t="s">
        <v>143</v>
      </c>
      <c r="D74" s="19" t="s">
        <v>144</v>
      </c>
      <c r="E74" s="13">
        <v>1</v>
      </c>
      <c r="F74" s="18">
        <v>565.402</v>
      </c>
      <c r="G74" s="18">
        <f t="shared" si="4"/>
        <v>565.402</v>
      </c>
      <c r="H74" s="15" t="s">
        <v>11</v>
      </c>
    </row>
    <row r="75" ht="21" spans="1:8">
      <c r="A75" s="9">
        <v>70</v>
      </c>
      <c r="B75" s="16" t="s">
        <v>145</v>
      </c>
      <c r="C75" s="16" t="s">
        <v>79</v>
      </c>
      <c r="D75" s="19" t="s">
        <v>24</v>
      </c>
      <c r="E75" s="13">
        <v>1</v>
      </c>
      <c r="F75" s="18">
        <v>12.9865</v>
      </c>
      <c r="G75" s="18">
        <f t="shared" si="4"/>
        <v>12.9865</v>
      </c>
      <c r="H75" s="15" t="s">
        <v>11</v>
      </c>
    </row>
    <row r="76" spans="1:8">
      <c r="A76" s="9" t="s">
        <v>146</v>
      </c>
      <c r="B76" s="16" t="s">
        <v>147</v>
      </c>
      <c r="C76" s="16"/>
      <c r="D76" s="19"/>
      <c r="E76" s="13"/>
      <c r="F76" s="18"/>
      <c r="G76" s="18"/>
      <c r="H76" s="15"/>
    </row>
    <row r="77" ht="63" spans="1:8">
      <c r="A77" s="9">
        <v>71</v>
      </c>
      <c r="B77" s="16" t="s">
        <v>148</v>
      </c>
      <c r="C77" s="16" t="s">
        <v>149</v>
      </c>
      <c r="D77" s="19" t="s">
        <v>45</v>
      </c>
      <c r="E77" s="13">
        <v>1</v>
      </c>
      <c r="F77" s="18">
        <v>96.729</v>
      </c>
      <c r="G77" s="18">
        <f t="shared" ref="G77:G89" si="5">F77*E77</f>
        <v>96.729</v>
      </c>
      <c r="H77" s="15" t="s">
        <v>11</v>
      </c>
    </row>
    <row r="78" spans="1:8">
      <c r="A78" s="9">
        <v>72</v>
      </c>
      <c r="B78" s="16" t="s">
        <v>150</v>
      </c>
      <c r="C78" s="16"/>
      <c r="D78" s="19" t="s">
        <v>45</v>
      </c>
      <c r="E78" s="13">
        <v>1</v>
      </c>
      <c r="F78" s="18">
        <v>8.1985</v>
      </c>
      <c r="G78" s="18">
        <f t="shared" si="5"/>
        <v>8.1985</v>
      </c>
      <c r="H78" s="15" t="s">
        <v>11</v>
      </c>
    </row>
    <row r="79" ht="21" spans="1:8">
      <c r="A79" s="9">
        <v>73</v>
      </c>
      <c r="B79" s="16" t="s">
        <v>151</v>
      </c>
      <c r="C79" s="16" t="s">
        <v>152</v>
      </c>
      <c r="D79" s="19" t="s">
        <v>45</v>
      </c>
      <c r="E79" s="13">
        <v>1</v>
      </c>
      <c r="F79" s="18">
        <v>47.842</v>
      </c>
      <c r="G79" s="18">
        <f t="shared" si="5"/>
        <v>47.842</v>
      </c>
      <c r="H79" s="15" t="s">
        <v>11</v>
      </c>
    </row>
    <row r="80" ht="21" spans="1:8">
      <c r="A80" s="9">
        <v>74</v>
      </c>
      <c r="B80" s="16" t="s">
        <v>153</v>
      </c>
      <c r="C80" s="16" t="s">
        <v>152</v>
      </c>
      <c r="D80" s="19" t="s">
        <v>45</v>
      </c>
      <c r="E80" s="13">
        <v>1</v>
      </c>
      <c r="F80" s="18">
        <v>25.65</v>
      </c>
      <c r="G80" s="18">
        <f t="shared" si="5"/>
        <v>25.65</v>
      </c>
      <c r="H80" s="15" t="s">
        <v>11</v>
      </c>
    </row>
    <row r="81" spans="1:8">
      <c r="A81" s="9">
        <v>75</v>
      </c>
      <c r="B81" s="16" t="s">
        <v>154</v>
      </c>
      <c r="C81" s="16" t="s">
        <v>155</v>
      </c>
      <c r="D81" s="19" t="s">
        <v>45</v>
      </c>
      <c r="E81" s="13">
        <v>1</v>
      </c>
      <c r="F81" s="18">
        <v>185.3165</v>
      </c>
      <c r="G81" s="18">
        <f t="shared" si="5"/>
        <v>185.3165</v>
      </c>
      <c r="H81" s="15" t="s">
        <v>11</v>
      </c>
    </row>
    <row r="82" ht="52.5" spans="1:8">
      <c r="A82" s="9">
        <v>76</v>
      </c>
      <c r="B82" s="16" t="s">
        <v>156</v>
      </c>
      <c r="C82" s="16" t="s">
        <v>157</v>
      </c>
      <c r="D82" s="19" t="s">
        <v>45</v>
      </c>
      <c r="E82" s="13">
        <v>1</v>
      </c>
      <c r="F82" s="18">
        <v>45.0395</v>
      </c>
      <c r="G82" s="18">
        <f t="shared" si="5"/>
        <v>45.0395</v>
      </c>
      <c r="H82" s="15" t="s">
        <v>11</v>
      </c>
    </row>
    <row r="83" ht="21" spans="1:8">
      <c r="A83" s="9">
        <v>77</v>
      </c>
      <c r="B83" s="16" t="s">
        <v>158</v>
      </c>
      <c r="C83" s="16" t="s">
        <v>159</v>
      </c>
      <c r="D83" s="19" t="s">
        <v>45</v>
      </c>
      <c r="E83" s="13">
        <v>1</v>
      </c>
      <c r="F83" s="18">
        <v>34.485</v>
      </c>
      <c r="G83" s="18">
        <f t="shared" si="5"/>
        <v>34.485</v>
      </c>
      <c r="H83" s="15" t="s">
        <v>11</v>
      </c>
    </row>
    <row r="84" ht="52.5" spans="1:8">
      <c r="A84" s="9">
        <v>78</v>
      </c>
      <c r="B84" s="16" t="s">
        <v>160</v>
      </c>
      <c r="C84" s="16" t="s">
        <v>161</v>
      </c>
      <c r="D84" s="19" t="s">
        <v>45</v>
      </c>
      <c r="E84" s="13">
        <v>1</v>
      </c>
      <c r="F84" s="18">
        <v>70.5185</v>
      </c>
      <c r="G84" s="18">
        <f t="shared" si="5"/>
        <v>70.5185</v>
      </c>
      <c r="H84" s="15" t="s">
        <v>11</v>
      </c>
    </row>
    <row r="85" ht="21" spans="1:8">
      <c r="A85" s="9">
        <v>79</v>
      </c>
      <c r="B85" s="16" t="s">
        <v>162</v>
      </c>
      <c r="C85" s="16" t="s">
        <v>163</v>
      </c>
      <c r="D85" s="19" t="s">
        <v>14</v>
      </c>
      <c r="E85" s="13">
        <v>1</v>
      </c>
      <c r="F85" s="18">
        <v>2.8975</v>
      </c>
      <c r="G85" s="18">
        <f t="shared" si="5"/>
        <v>2.8975</v>
      </c>
      <c r="H85" s="15" t="s">
        <v>11</v>
      </c>
    </row>
    <row r="86" ht="21" spans="1:8">
      <c r="A86" s="9">
        <v>80</v>
      </c>
      <c r="B86" s="16" t="s">
        <v>164</v>
      </c>
      <c r="C86" s="16" t="s">
        <v>165</v>
      </c>
      <c r="D86" s="19" t="s">
        <v>14</v>
      </c>
      <c r="E86" s="13">
        <v>1</v>
      </c>
      <c r="F86" s="18">
        <v>2.2135</v>
      </c>
      <c r="G86" s="18">
        <f t="shared" si="5"/>
        <v>2.2135</v>
      </c>
      <c r="H86" s="15" t="s">
        <v>11</v>
      </c>
    </row>
    <row r="87" ht="31.5" spans="1:8">
      <c r="A87" s="9">
        <v>81</v>
      </c>
      <c r="B87" s="16" t="s">
        <v>166</v>
      </c>
      <c r="C87" s="16" t="s">
        <v>167</v>
      </c>
      <c r="D87" s="19" t="s">
        <v>14</v>
      </c>
      <c r="E87" s="13">
        <v>1</v>
      </c>
      <c r="F87" s="18">
        <v>16.3875</v>
      </c>
      <c r="G87" s="18">
        <f t="shared" si="5"/>
        <v>16.3875</v>
      </c>
      <c r="H87" s="15" t="s">
        <v>11</v>
      </c>
    </row>
    <row r="88" ht="31.5" spans="1:8">
      <c r="A88" s="9">
        <v>82</v>
      </c>
      <c r="B88" s="16" t="s">
        <v>168</v>
      </c>
      <c r="C88" s="16" t="s">
        <v>169</v>
      </c>
      <c r="D88" s="19" t="s">
        <v>14</v>
      </c>
      <c r="E88" s="13">
        <v>1</v>
      </c>
      <c r="F88" s="18">
        <v>35.359</v>
      </c>
      <c r="G88" s="18">
        <f t="shared" si="5"/>
        <v>35.359</v>
      </c>
      <c r="H88" s="15" t="s">
        <v>11</v>
      </c>
    </row>
    <row r="89" ht="31.5" spans="1:8">
      <c r="A89" s="9">
        <v>83</v>
      </c>
      <c r="B89" s="16" t="s">
        <v>170</v>
      </c>
      <c r="C89" s="16" t="s">
        <v>171</v>
      </c>
      <c r="D89" s="19" t="s">
        <v>172</v>
      </c>
      <c r="E89" s="13">
        <v>1</v>
      </c>
      <c r="F89" s="18">
        <v>31.5115</v>
      </c>
      <c r="G89" s="18">
        <f t="shared" si="5"/>
        <v>31.5115</v>
      </c>
      <c r="H89" s="15" t="s">
        <v>11</v>
      </c>
    </row>
    <row r="90" ht="21" spans="1:8">
      <c r="A90" s="9">
        <v>84</v>
      </c>
      <c r="B90" s="16" t="s">
        <v>173</v>
      </c>
      <c r="C90" s="16" t="s">
        <v>174</v>
      </c>
      <c r="D90" s="19" t="s">
        <v>14</v>
      </c>
      <c r="E90" s="13">
        <v>1</v>
      </c>
      <c r="F90" s="18">
        <v>40.698</v>
      </c>
      <c r="G90" s="18">
        <f t="shared" ref="G90:G110" si="6">F90*E90</f>
        <v>40.698</v>
      </c>
      <c r="H90" s="15" t="s">
        <v>11</v>
      </c>
    </row>
    <row r="91" ht="21" spans="1:8">
      <c r="A91" s="9">
        <v>85</v>
      </c>
      <c r="B91" s="16" t="s">
        <v>175</v>
      </c>
      <c r="C91" s="16" t="s">
        <v>176</v>
      </c>
      <c r="D91" s="19" t="s">
        <v>177</v>
      </c>
      <c r="E91" s="13">
        <v>1</v>
      </c>
      <c r="F91" s="18">
        <v>66.519</v>
      </c>
      <c r="G91" s="18">
        <f t="shared" si="6"/>
        <v>66.519</v>
      </c>
      <c r="H91" s="15" t="s">
        <v>11</v>
      </c>
    </row>
    <row r="92" ht="52.5" spans="1:8">
      <c r="A92" s="9">
        <v>86</v>
      </c>
      <c r="B92" s="16" t="s">
        <v>178</v>
      </c>
      <c r="C92" s="16" t="s">
        <v>179</v>
      </c>
      <c r="D92" s="19" t="s">
        <v>14</v>
      </c>
      <c r="E92" s="13">
        <v>1</v>
      </c>
      <c r="F92" s="18">
        <v>40.261</v>
      </c>
      <c r="G92" s="18">
        <f t="shared" si="6"/>
        <v>40.261</v>
      </c>
      <c r="H92" s="15" t="s">
        <v>11</v>
      </c>
    </row>
    <row r="93" ht="63" spans="1:8">
      <c r="A93" s="9">
        <v>87</v>
      </c>
      <c r="B93" s="16" t="s">
        <v>180</v>
      </c>
      <c r="C93" s="16" t="s">
        <v>181</v>
      </c>
      <c r="D93" s="19" t="s">
        <v>182</v>
      </c>
      <c r="E93" s="13">
        <v>1</v>
      </c>
      <c r="F93" s="18">
        <v>13.129</v>
      </c>
      <c r="G93" s="18">
        <f t="shared" si="6"/>
        <v>13.129</v>
      </c>
      <c r="H93" s="15" t="s">
        <v>11</v>
      </c>
    </row>
    <row r="94" ht="42" spans="1:8">
      <c r="A94" s="9">
        <v>88</v>
      </c>
      <c r="B94" s="16" t="s">
        <v>183</v>
      </c>
      <c r="C94" s="16" t="s">
        <v>184</v>
      </c>
      <c r="D94" s="19" t="s">
        <v>84</v>
      </c>
      <c r="E94" s="13">
        <v>1</v>
      </c>
      <c r="F94" s="18">
        <v>106.343</v>
      </c>
      <c r="G94" s="18">
        <f t="shared" si="6"/>
        <v>106.343</v>
      </c>
      <c r="H94" s="15" t="s">
        <v>11</v>
      </c>
    </row>
    <row r="95" ht="42" spans="1:8">
      <c r="A95" s="9">
        <v>89</v>
      </c>
      <c r="B95" s="16" t="s">
        <v>185</v>
      </c>
      <c r="C95" s="16" t="s">
        <v>186</v>
      </c>
      <c r="D95" s="19" t="s">
        <v>84</v>
      </c>
      <c r="E95" s="13">
        <v>1</v>
      </c>
      <c r="F95" s="18">
        <v>109.4875</v>
      </c>
      <c r="G95" s="18">
        <f t="shared" si="6"/>
        <v>109.4875</v>
      </c>
      <c r="H95" s="15" t="s">
        <v>11</v>
      </c>
    </row>
    <row r="96" ht="21" spans="1:8">
      <c r="A96" s="9">
        <v>90</v>
      </c>
      <c r="B96" s="21" t="s">
        <v>187</v>
      </c>
      <c r="C96" s="16" t="s">
        <v>188</v>
      </c>
      <c r="D96" s="19" t="s">
        <v>84</v>
      </c>
      <c r="E96" s="13">
        <v>1</v>
      </c>
      <c r="F96" s="18">
        <v>275.6995</v>
      </c>
      <c r="G96" s="18">
        <f t="shared" si="6"/>
        <v>275.6995</v>
      </c>
      <c r="H96" s="15" t="s">
        <v>11</v>
      </c>
    </row>
    <row r="97" ht="31.5" spans="1:8">
      <c r="A97" s="9">
        <v>91</v>
      </c>
      <c r="B97" s="16" t="s">
        <v>189</v>
      </c>
      <c r="C97" s="16" t="s">
        <v>188</v>
      </c>
      <c r="D97" s="19" t="s">
        <v>84</v>
      </c>
      <c r="E97" s="13">
        <v>1</v>
      </c>
      <c r="F97" s="18">
        <v>342.6555</v>
      </c>
      <c r="G97" s="18">
        <f t="shared" si="6"/>
        <v>342.6555</v>
      </c>
      <c r="H97" s="15" t="s">
        <v>11</v>
      </c>
    </row>
    <row r="98" ht="21" spans="1:8">
      <c r="A98" s="9">
        <v>92</v>
      </c>
      <c r="B98" s="16" t="s">
        <v>190</v>
      </c>
      <c r="C98" s="16" t="s">
        <v>191</v>
      </c>
      <c r="D98" s="19" t="s">
        <v>24</v>
      </c>
      <c r="E98" s="13">
        <v>1</v>
      </c>
      <c r="F98" s="18">
        <v>37.734</v>
      </c>
      <c r="G98" s="18">
        <f t="shared" si="6"/>
        <v>37.734</v>
      </c>
      <c r="H98" s="15" t="s">
        <v>11</v>
      </c>
    </row>
    <row r="99" ht="21" spans="1:8">
      <c r="A99" s="9">
        <v>93</v>
      </c>
      <c r="B99" s="16" t="s">
        <v>192</v>
      </c>
      <c r="C99" s="16" t="s">
        <v>193</v>
      </c>
      <c r="D99" s="19" t="s">
        <v>194</v>
      </c>
      <c r="E99" s="13">
        <v>1</v>
      </c>
      <c r="F99" s="18">
        <v>113.7815</v>
      </c>
      <c r="G99" s="18">
        <f t="shared" si="6"/>
        <v>113.7815</v>
      </c>
      <c r="H99" s="15" t="s">
        <v>11</v>
      </c>
    </row>
    <row r="100" spans="1:8">
      <c r="A100" s="9">
        <v>94</v>
      </c>
      <c r="B100" s="16" t="s">
        <v>195</v>
      </c>
      <c r="C100" s="16" t="s">
        <v>193</v>
      </c>
      <c r="D100" s="19" t="s">
        <v>196</v>
      </c>
      <c r="E100" s="13">
        <v>1</v>
      </c>
      <c r="F100" s="18">
        <v>214.434</v>
      </c>
      <c r="G100" s="18">
        <f t="shared" si="6"/>
        <v>214.434</v>
      </c>
      <c r="H100" s="15" t="s">
        <v>11</v>
      </c>
    </row>
    <row r="101" ht="42" spans="1:8">
      <c r="A101" s="9">
        <v>95</v>
      </c>
      <c r="B101" s="16" t="s">
        <v>197</v>
      </c>
      <c r="C101" s="16" t="s">
        <v>198</v>
      </c>
      <c r="D101" s="19" t="s">
        <v>172</v>
      </c>
      <c r="E101" s="13">
        <v>1</v>
      </c>
      <c r="F101" s="18">
        <v>306.3275</v>
      </c>
      <c r="G101" s="18">
        <f t="shared" si="6"/>
        <v>306.3275</v>
      </c>
      <c r="H101" s="15" t="s">
        <v>11</v>
      </c>
    </row>
    <row r="102" ht="42" spans="1:8">
      <c r="A102" s="9">
        <v>96</v>
      </c>
      <c r="B102" s="16" t="s">
        <v>199</v>
      </c>
      <c r="C102" s="16" t="s">
        <v>198</v>
      </c>
      <c r="D102" s="19" t="s">
        <v>172</v>
      </c>
      <c r="E102" s="13">
        <v>1</v>
      </c>
      <c r="F102" s="18">
        <v>171.5415</v>
      </c>
      <c r="G102" s="18">
        <f t="shared" si="6"/>
        <v>171.5415</v>
      </c>
      <c r="H102" s="15" t="s">
        <v>11</v>
      </c>
    </row>
    <row r="103" ht="21" spans="1:8">
      <c r="A103" s="9">
        <v>97</v>
      </c>
      <c r="B103" s="16" t="s">
        <v>200</v>
      </c>
      <c r="C103" s="16" t="s">
        <v>201</v>
      </c>
      <c r="D103" s="19" t="s">
        <v>24</v>
      </c>
      <c r="E103" s="13">
        <v>1</v>
      </c>
      <c r="F103" s="18">
        <v>70.015</v>
      </c>
      <c r="G103" s="18">
        <f t="shared" si="6"/>
        <v>70.015</v>
      </c>
      <c r="H103" s="15" t="s">
        <v>11</v>
      </c>
    </row>
    <row r="104" ht="31.5" spans="1:8">
      <c r="A104" s="9">
        <v>98</v>
      </c>
      <c r="B104" s="16" t="s">
        <v>202</v>
      </c>
      <c r="C104" s="16" t="s">
        <v>203</v>
      </c>
      <c r="D104" s="19" t="s">
        <v>24</v>
      </c>
      <c r="E104" s="13">
        <v>1</v>
      </c>
      <c r="F104" s="18">
        <v>39.596</v>
      </c>
      <c r="G104" s="18">
        <f t="shared" si="6"/>
        <v>39.596</v>
      </c>
      <c r="H104" s="15" t="s">
        <v>11</v>
      </c>
    </row>
    <row r="105" ht="31.5" spans="1:8">
      <c r="A105" s="9">
        <v>99</v>
      </c>
      <c r="B105" s="16" t="s">
        <v>204</v>
      </c>
      <c r="C105" s="16" t="s">
        <v>203</v>
      </c>
      <c r="D105" s="19" t="s">
        <v>24</v>
      </c>
      <c r="E105" s="13">
        <v>1</v>
      </c>
      <c r="F105" s="18">
        <v>31.92</v>
      </c>
      <c r="G105" s="18">
        <f t="shared" si="6"/>
        <v>31.92</v>
      </c>
      <c r="H105" s="15" t="s">
        <v>11</v>
      </c>
    </row>
    <row r="106" ht="42" spans="1:8">
      <c r="A106" s="9">
        <v>100</v>
      </c>
      <c r="B106" s="16" t="s">
        <v>205</v>
      </c>
      <c r="C106" s="16" t="s">
        <v>206</v>
      </c>
      <c r="D106" s="19" t="s">
        <v>14</v>
      </c>
      <c r="E106" s="13">
        <v>1</v>
      </c>
      <c r="F106" s="18">
        <v>35.739</v>
      </c>
      <c r="G106" s="18">
        <f t="shared" si="6"/>
        <v>35.739</v>
      </c>
      <c r="H106" s="15" t="s">
        <v>11</v>
      </c>
    </row>
    <row r="107" ht="21" spans="1:8">
      <c r="A107" s="9">
        <v>101</v>
      </c>
      <c r="B107" s="16" t="s">
        <v>207</v>
      </c>
      <c r="C107" s="16" t="s">
        <v>208</v>
      </c>
      <c r="D107" s="19" t="s">
        <v>14</v>
      </c>
      <c r="E107" s="13">
        <v>1</v>
      </c>
      <c r="F107" s="18">
        <v>353.799</v>
      </c>
      <c r="G107" s="18">
        <f t="shared" si="6"/>
        <v>353.799</v>
      </c>
      <c r="H107" s="15" t="s">
        <v>11</v>
      </c>
    </row>
    <row r="108" ht="42" spans="1:8">
      <c r="A108" s="9">
        <v>102</v>
      </c>
      <c r="B108" s="16" t="s">
        <v>209</v>
      </c>
      <c r="C108" s="16" t="s">
        <v>210</v>
      </c>
      <c r="D108" s="19" t="s">
        <v>14</v>
      </c>
      <c r="E108" s="13">
        <v>1</v>
      </c>
      <c r="F108" s="18">
        <v>115.7955</v>
      </c>
      <c r="G108" s="18">
        <f t="shared" si="6"/>
        <v>115.7955</v>
      </c>
      <c r="H108" s="15" t="s">
        <v>11</v>
      </c>
    </row>
    <row r="109" ht="73.5" spans="1:8">
      <c r="A109" s="9">
        <v>103</v>
      </c>
      <c r="B109" s="16" t="s">
        <v>211</v>
      </c>
      <c r="C109" s="16" t="s">
        <v>212</v>
      </c>
      <c r="D109" s="19" t="s">
        <v>14</v>
      </c>
      <c r="E109" s="13">
        <v>1</v>
      </c>
      <c r="F109" s="18">
        <v>46.8065</v>
      </c>
      <c r="G109" s="18">
        <f t="shared" si="6"/>
        <v>46.8065</v>
      </c>
      <c r="H109" s="15" t="s">
        <v>11</v>
      </c>
    </row>
    <row r="110" ht="31.5" spans="1:8">
      <c r="A110" s="9">
        <v>104</v>
      </c>
      <c r="B110" s="16" t="s">
        <v>213</v>
      </c>
      <c r="C110" s="16" t="s">
        <v>214</v>
      </c>
      <c r="D110" s="19" t="s">
        <v>24</v>
      </c>
      <c r="E110" s="13">
        <v>1</v>
      </c>
      <c r="F110" s="18">
        <v>8.018</v>
      </c>
      <c r="G110" s="18">
        <f t="shared" si="6"/>
        <v>8.018</v>
      </c>
      <c r="H110" s="15" t="s">
        <v>11</v>
      </c>
    </row>
    <row r="111" ht="52.5" spans="1:8">
      <c r="A111" s="9">
        <v>105</v>
      </c>
      <c r="B111" s="16" t="s">
        <v>215</v>
      </c>
      <c r="C111" s="16" t="s">
        <v>216</v>
      </c>
      <c r="D111" s="19" t="s">
        <v>24</v>
      </c>
      <c r="E111" s="13">
        <v>1</v>
      </c>
      <c r="F111" s="18">
        <v>17.5085</v>
      </c>
      <c r="G111" s="18">
        <f t="shared" ref="G111:G123" si="7">F111*E111</f>
        <v>17.5085</v>
      </c>
      <c r="H111" s="15" t="s">
        <v>11</v>
      </c>
    </row>
    <row r="112" ht="31.5" spans="1:8">
      <c r="A112" s="9">
        <v>106</v>
      </c>
      <c r="B112" s="16" t="s">
        <v>217</v>
      </c>
      <c r="C112" s="16" t="s">
        <v>218</v>
      </c>
      <c r="D112" s="19" t="s">
        <v>14</v>
      </c>
      <c r="E112" s="13">
        <v>1</v>
      </c>
      <c r="F112" s="18">
        <v>16.9005</v>
      </c>
      <c r="G112" s="18">
        <f t="shared" si="7"/>
        <v>16.9005</v>
      </c>
      <c r="H112" s="15" t="s">
        <v>11</v>
      </c>
    </row>
    <row r="113" ht="21" spans="1:8">
      <c r="A113" s="9">
        <v>107</v>
      </c>
      <c r="B113" s="16" t="s">
        <v>219</v>
      </c>
      <c r="C113" s="16" t="s">
        <v>220</v>
      </c>
      <c r="D113" s="19" t="s">
        <v>24</v>
      </c>
      <c r="E113" s="13">
        <v>1</v>
      </c>
      <c r="F113" s="18">
        <v>39.957</v>
      </c>
      <c r="G113" s="18">
        <f t="shared" si="7"/>
        <v>39.957</v>
      </c>
      <c r="H113" s="15" t="s">
        <v>11</v>
      </c>
    </row>
    <row r="114" ht="42" spans="1:8">
      <c r="A114" s="9">
        <v>108</v>
      </c>
      <c r="B114" s="16" t="s">
        <v>221</v>
      </c>
      <c r="C114" s="16" t="s">
        <v>79</v>
      </c>
      <c r="D114" s="19" t="s">
        <v>84</v>
      </c>
      <c r="E114" s="13">
        <v>1</v>
      </c>
      <c r="F114" s="18">
        <v>75.24</v>
      </c>
      <c r="G114" s="18">
        <f t="shared" si="7"/>
        <v>75.24</v>
      </c>
      <c r="H114" s="15" t="s">
        <v>11</v>
      </c>
    </row>
    <row r="115" ht="31.5" spans="1:8">
      <c r="A115" s="9">
        <v>109</v>
      </c>
      <c r="B115" s="16" t="s">
        <v>222</v>
      </c>
      <c r="C115" s="16" t="s">
        <v>79</v>
      </c>
      <c r="D115" s="19" t="s">
        <v>84</v>
      </c>
      <c r="E115" s="13">
        <v>1</v>
      </c>
      <c r="F115" s="18">
        <v>188.1</v>
      </c>
      <c r="G115" s="18">
        <f t="shared" si="7"/>
        <v>188.1</v>
      </c>
      <c r="H115" s="15" t="s">
        <v>11</v>
      </c>
    </row>
    <row r="116" ht="42" spans="1:8">
      <c r="A116" s="9">
        <v>110</v>
      </c>
      <c r="B116" s="16" t="s">
        <v>223</v>
      </c>
      <c r="C116" s="16" t="s">
        <v>79</v>
      </c>
      <c r="D116" s="19" t="s">
        <v>84</v>
      </c>
      <c r="E116" s="13">
        <v>1</v>
      </c>
      <c r="F116" s="18">
        <v>206.91</v>
      </c>
      <c r="G116" s="18">
        <f t="shared" si="7"/>
        <v>206.91</v>
      </c>
      <c r="H116" s="15" t="s">
        <v>11</v>
      </c>
    </row>
    <row r="117" ht="42" spans="1:8">
      <c r="A117" s="9">
        <v>111</v>
      </c>
      <c r="B117" s="16" t="s">
        <v>224</v>
      </c>
      <c r="C117" s="16" t="s">
        <v>79</v>
      </c>
      <c r="D117" s="19" t="s">
        <v>24</v>
      </c>
      <c r="E117" s="13">
        <v>1</v>
      </c>
      <c r="F117" s="18">
        <v>28.215</v>
      </c>
      <c r="G117" s="18">
        <f t="shared" si="7"/>
        <v>28.215</v>
      </c>
      <c r="H117" s="15" t="s">
        <v>11</v>
      </c>
    </row>
    <row r="118" ht="21" spans="1:8">
      <c r="A118" s="9">
        <v>112</v>
      </c>
      <c r="B118" s="16" t="s">
        <v>225</v>
      </c>
      <c r="C118" s="16" t="s">
        <v>226</v>
      </c>
      <c r="D118" s="19" t="s">
        <v>84</v>
      </c>
      <c r="E118" s="13">
        <v>1</v>
      </c>
      <c r="F118" s="18">
        <v>108.585</v>
      </c>
      <c r="G118" s="18">
        <f t="shared" si="7"/>
        <v>108.585</v>
      </c>
      <c r="H118" s="15" t="s">
        <v>11</v>
      </c>
    </row>
    <row r="119" ht="52.5" spans="1:8">
      <c r="A119" s="9">
        <v>113</v>
      </c>
      <c r="B119" s="16" t="s">
        <v>227</v>
      </c>
      <c r="C119" s="16" t="s">
        <v>228</v>
      </c>
      <c r="D119" s="19" t="s">
        <v>84</v>
      </c>
      <c r="E119" s="13">
        <v>1</v>
      </c>
      <c r="F119" s="18">
        <v>611.325</v>
      </c>
      <c r="G119" s="18">
        <f t="shared" si="7"/>
        <v>611.325</v>
      </c>
      <c r="H119" s="15" t="s">
        <v>11</v>
      </c>
    </row>
    <row r="120" ht="52.5" spans="1:8">
      <c r="A120" s="9">
        <v>114</v>
      </c>
      <c r="B120" s="16" t="s">
        <v>229</v>
      </c>
      <c r="C120" s="16" t="s">
        <v>228</v>
      </c>
      <c r="D120" s="19" t="s">
        <v>84</v>
      </c>
      <c r="E120" s="13">
        <v>1</v>
      </c>
      <c r="F120" s="18">
        <v>837.045</v>
      </c>
      <c r="G120" s="18">
        <f t="shared" si="7"/>
        <v>837.045</v>
      </c>
      <c r="H120" s="15" t="s">
        <v>11</v>
      </c>
    </row>
    <row r="121" ht="52.5" spans="1:8">
      <c r="A121" s="9">
        <v>115</v>
      </c>
      <c r="B121" s="16" t="s">
        <v>230</v>
      </c>
      <c r="C121" s="16" t="s">
        <v>231</v>
      </c>
      <c r="D121" s="19" t="s">
        <v>84</v>
      </c>
      <c r="E121" s="13">
        <v>1</v>
      </c>
      <c r="F121" s="18">
        <v>1087.104</v>
      </c>
      <c r="G121" s="18">
        <f t="shared" si="7"/>
        <v>1087.104</v>
      </c>
      <c r="H121" s="15" t="s">
        <v>11</v>
      </c>
    </row>
    <row r="122" ht="63" spans="1:8">
      <c r="A122" s="9">
        <v>116</v>
      </c>
      <c r="B122" s="16" t="s">
        <v>232</v>
      </c>
      <c r="C122" s="16" t="s">
        <v>233</v>
      </c>
      <c r="D122" s="19" t="s">
        <v>84</v>
      </c>
      <c r="E122" s="13">
        <v>1</v>
      </c>
      <c r="F122" s="18">
        <v>2269.6735</v>
      </c>
      <c r="G122" s="18">
        <f t="shared" si="7"/>
        <v>2269.6735</v>
      </c>
      <c r="H122" s="15" t="s">
        <v>11</v>
      </c>
    </row>
    <row r="123" ht="31.5" spans="1:8">
      <c r="A123" s="9">
        <v>117</v>
      </c>
      <c r="B123" s="16" t="s">
        <v>234</v>
      </c>
      <c r="C123" s="16" t="s">
        <v>235</v>
      </c>
      <c r="D123" s="19" t="s">
        <v>45</v>
      </c>
      <c r="E123" s="13">
        <v>1</v>
      </c>
      <c r="F123" s="18">
        <v>24.3675</v>
      </c>
      <c r="G123" s="18">
        <f t="shared" si="7"/>
        <v>24.3675</v>
      </c>
      <c r="H123" s="15" t="s">
        <v>11</v>
      </c>
    </row>
    <row r="124" spans="1:8">
      <c r="A124" s="9" t="s">
        <v>236</v>
      </c>
      <c r="B124" s="16" t="s">
        <v>237</v>
      </c>
      <c r="C124" s="16"/>
      <c r="D124" s="19"/>
      <c r="E124" s="13"/>
      <c r="F124" s="18"/>
      <c r="G124" s="18"/>
      <c r="H124" s="15"/>
    </row>
    <row r="125" ht="73.5" spans="1:8">
      <c r="A125" s="9">
        <v>118</v>
      </c>
      <c r="B125" s="16" t="s">
        <v>238</v>
      </c>
      <c r="C125" s="16" t="s">
        <v>239</v>
      </c>
      <c r="D125" s="19" t="s">
        <v>14</v>
      </c>
      <c r="E125" s="13">
        <v>1</v>
      </c>
      <c r="F125" s="18">
        <v>40.0805</v>
      </c>
      <c r="G125" s="18">
        <f t="shared" ref="G125:G150" si="8">F125*E125</f>
        <v>40.0805</v>
      </c>
      <c r="H125" s="15" t="s">
        <v>11</v>
      </c>
    </row>
    <row r="126" ht="73.5" spans="1:8">
      <c r="A126" s="9">
        <v>119</v>
      </c>
      <c r="B126" s="16" t="s">
        <v>240</v>
      </c>
      <c r="C126" s="16" t="s">
        <v>241</v>
      </c>
      <c r="D126" s="19" t="s">
        <v>14</v>
      </c>
      <c r="E126" s="13">
        <v>1</v>
      </c>
      <c r="F126" s="18">
        <v>44.745</v>
      </c>
      <c r="G126" s="18">
        <f t="shared" si="8"/>
        <v>44.745</v>
      </c>
      <c r="H126" s="15" t="s">
        <v>11</v>
      </c>
    </row>
    <row r="127" ht="63" spans="1:8">
      <c r="A127" s="9">
        <v>120</v>
      </c>
      <c r="B127" s="16" t="s">
        <v>242</v>
      </c>
      <c r="C127" s="16" t="s">
        <v>243</v>
      </c>
      <c r="D127" s="19" t="s">
        <v>14</v>
      </c>
      <c r="E127" s="13">
        <v>1</v>
      </c>
      <c r="F127" s="18">
        <v>29.1935</v>
      </c>
      <c r="G127" s="18">
        <f t="shared" si="8"/>
        <v>29.1935</v>
      </c>
      <c r="H127" s="15" t="s">
        <v>11</v>
      </c>
    </row>
    <row r="128" ht="63" spans="1:8">
      <c r="A128" s="9">
        <v>121</v>
      </c>
      <c r="B128" s="16" t="s">
        <v>244</v>
      </c>
      <c r="C128" s="16" t="s">
        <v>245</v>
      </c>
      <c r="D128" s="19" t="s">
        <v>14</v>
      </c>
      <c r="E128" s="13">
        <v>1</v>
      </c>
      <c r="F128" s="18">
        <v>37.81</v>
      </c>
      <c r="G128" s="18">
        <f t="shared" si="8"/>
        <v>37.81</v>
      </c>
      <c r="H128" s="15" t="s">
        <v>11</v>
      </c>
    </row>
    <row r="129" ht="63" spans="1:8">
      <c r="A129" s="9">
        <v>122</v>
      </c>
      <c r="B129" s="16" t="s">
        <v>246</v>
      </c>
      <c r="C129" s="16" t="s">
        <v>247</v>
      </c>
      <c r="D129" s="19" t="s">
        <v>14</v>
      </c>
      <c r="E129" s="13">
        <v>1</v>
      </c>
      <c r="F129" s="18">
        <v>47.2625</v>
      </c>
      <c r="G129" s="18">
        <f t="shared" si="8"/>
        <v>47.2625</v>
      </c>
      <c r="H129" s="15" t="s">
        <v>11</v>
      </c>
    </row>
    <row r="130" ht="73.5" spans="1:8">
      <c r="A130" s="9">
        <v>123</v>
      </c>
      <c r="B130" s="16" t="s">
        <v>248</v>
      </c>
      <c r="C130" s="16" t="s">
        <v>249</v>
      </c>
      <c r="D130" s="19" t="s">
        <v>14</v>
      </c>
      <c r="E130" s="13">
        <v>1</v>
      </c>
      <c r="F130" s="18">
        <v>30.096</v>
      </c>
      <c r="G130" s="18">
        <f t="shared" si="8"/>
        <v>30.096</v>
      </c>
      <c r="H130" s="15" t="s">
        <v>11</v>
      </c>
    </row>
    <row r="131" ht="73.5" spans="1:8">
      <c r="A131" s="9">
        <v>124</v>
      </c>
      <c r="B131" s="16" t="s">
        <v>250</v>
      </c>
      <c r="C131" s="16" t="s">
        <v>251</v>
      </c>
      <c r="D131" s="19" t="s">
        <v>14</v>
      </c>
      <c r="E131" s="13">
        <v>1</v>
      </c>
      <c r="F131" s="18">
        <v>48.1365</v>
      </c>
      <c r="G131" s="18">
        <f t="shared" si="8"/>
        <v>48.1365</v>
      </c>
      <c r="H131" s="15" t="s">
        <v>11</v>
      </c>
    </row>
    <row r="132" ht="63" spans="1:8">
      <c r="A132" s="9">
        <v>125</v>
      </c>
      <c r="B132" s="16" t="s">
        <v>252</v>
      </c>
      <c r="C132" s="16" t="s">
        <v>253</v>
      </c>
      <c r="D132" s="19" t="s">
        <v>14</v>
      </c>
      <c r="E132" s="13">
        <v>1</v>
      </c>
      <c r="F132" s="18">
        <v>53.5515</v>
      </c>
      <c r="G132" s="18">
        <f t="shared" si="8"/>
        <v>53.5515</v>
      </c>
      <c r="H132" s="15" t="s">
        <v>11</v>
      </c>
    </row>
    <row r="133" ht="63" spans="1:8">
      <c r="A133" s="9">
        <v>126</v>
      </c>
      <c r="B133" s="16" t="s">
        <v>254</v>
      </c>
      <c r="C133" s="16" t="s">
        <v>255</v>
      </c>
      <c r="D133" s="19" t="s">
        <v>14</v>
      </c>
      <c r="E133" s="13">
        <v>1</v>
      </c>
      <c r="F133" s="18">
        <v>92.3495</v>
      </c>
      <c r="G133" s="18">
        <f t="shared" si="8"/>
        <v>92.3495</v>
      </c>
      <c r="H133" s="15" t="s">
        <v>11</v>
      </c>
    </row>
    <row r="134" ht="84" spans="1:8">
      <c r="A134" s="9">
        <v>127</v>
      </c>
      <c r="B134" s="16" t="s">
        <v>256</v>
      </c>
      <c r="C134" s="16" t="s">
        <v>257</v>
      </c>
      <c r="D134" s="19" t="s">
        <v>14</v>
      </c>
      <c r="E134" s="13">
        <v>1</v>
      </c>
      <c r="F134" s="18">
        <v>184.1765</v>
      </c>
      <c r="G134" s="18">
        <f t="shared" si="8"/>
        <v>184.1765</v>
      </c>
      <c r="H134" s="15" t="s">
        <v>11</v>
      </c>
    </row>
    <row r="135" ht="21" spans="1:8">
      <c r="A135" s="9">
        <v>128</v>
      </c>
      <c r="B135" s="16" t="s">
        <v>258</v>
      </c>
      <c r="C135" s="16" t="s">
        <v>259</v>
      </c>
      <c r="D135" s="19" t="s">
        <v>14</v>
      </c>
      <c r="E135" s="13">
        <v>1</v>
      </c>
      <c r="F135" s="18">
        <v>59.3655</v>
      </c>
      <c r="G135" s="18">
        <f t="shared" si="8"/>
        <v>59.3655</v>
      </c>
      <c r="H135" s="15" t="s">
        <v>11</v>
      </c>
    </row>
    <row r="136" ht="21" spans="1:8">
      <c r="A136" s="9">
        <v>129</v>
      </c>
      <c r="B136" s="16" t="s">
        <v>260</v>
      </c>
      <c r="C136" s="16" t="s">
        <v>261</v>
      </c>
      <c r="D136" s="19" t="s">
        <v>14</v>
      </c>
      <c r="E136" s="13">
        <v>1</v>
      </c>
      <c r="F136" s="18">
        <v>123.842</v>
      </c>
      <c r="G136" s="18">
        <f t="shared" si="8"/>
        <v>123.842</v>
      </c>
      <c r="H136" s="15" t="s">
        <v>11</v>
      </c>
    </row>
    <row r="137" ht="21" spans="1:8">
      <c r="A137" s="9">
        <v>130</v>
      </c>
      <c r="B137" s="16" t="s">
        <v>262</v>
      </c>
      <c r="C137" s="16" t="s">
        <v>263</v>
      </c>
      <c r="D137" s="19" t="s">
        <v>14</v>
      </c>
      <c r="E137" s="13">
        <v>1</v>
      </c>
      <c r="F137" s="18">
        <v>123.842</v>
      </c>
      <c r="G137" s="18">
        <f t="shared" si="8"/>
        <v>123.842</v>
      </c>
      <c r="H137" s="15" t="s">
        <v>11</v>
      </c>
    </row>
    <row r="138" ht="21" spans="1:8">
      <c r="A138" s="9">
        <v>131</v>
      </c>
      <c r="B138" s="16" t="s">
        <v>264</v>
      </c>
      <c r="C138" s="16" t="s">
        <v>265</v>
      </c>
      <c r="D138" s="19" t="s">
        <v>14</v>
      </c>
      <c r="E138" s="13">
        <v>1</v>
      </c>
      <c r="F138" s="18">
        <v>123.842</v>
      </c>
      <c r="G138" s="18">
        <f t="shared" si="8"/>
        <v>123.842</v>
      </c>
      <c r="H138" s="15" t="s">
        <v>11</v>
      </c>
    </row>
    <row r="139" ht="21" spans="1:8">
      <c r="A139" s="9">
        <v>132</v>
      </c>
      <c r="B139" s="16" t="s">
        <v>266</v>
      </c>
      <c r="C139" s="16" t="s">
        <v>267</v>
      </c>
      <c r="D139" s="19" t="s">
        <v>172</v>
      </c>
      <c r="E139" s="13">
        <v>1</v>
      </c>
      <c r="F139" s="18">
        <v>30.1055</v>
      </c>
      <c r="G139" s="18">
        <f t="shared" si="8"/>
        <v>30.1055</v>
      </c>
      <c r="H139" s="15" t="s">
        <v>11</v>
      </c>
    </row>
    <row r="140" ht="21" spans="1:8">
      <c r="A140" s="9">
        <v>133</v>
      </c>
      <c r="B140" s="16" t="s">
        <v>268</v>
      </c>
      <c r="C140" s="16" t="s">
        <v>269</v>
      </c>
      <c r="D140" s="19" t="s">
        <v>14</v>
      </c>
      <c r="E140" s="13">
        <v>1</v>
      </c>
      <c r="F140" s="18">
        <v>90.706</v>
      </c>
      <c r="G140" s="18">
        <f t="shared" si="8"/>
        <v>90.706</v>
      </c>
      <c r="H140" s="15" t="s">
        <v>11</v>
      </c>
    </row>
    <row r="141" ht="73.5" spans="1:8">
      <c r="A141" s="9">
        <v>134</v>
      </c>
      <c r="B141" s="16" t="s">
        <v>270</v>
      </c>
      <c r="C141" s="16" t="s">
        <v>271</v>
      </c>
      <c r="D141" s="19" t="s">
        <v>24</v>
      </c>
      <c r="E141" s="13">
        <v>1</v>
      </c>
      <c r="F141" s="18">
        <v>337.649</v>
      </c>
      <c r="G141" s="18">
        <f t="shared" si="8"/>
        <v>337.649</v>
      </c>
      <c r="H141" s="15" t="s">
        <v>11</v>
      </c>
    </row>
    <row r="142" ht="63" spans="1:8">
      <c r="A142" s="9">
        <v>135</v>
      </c>
      <c r="B142" s="16" t="s">
        <v>272</v>
      </c>
      <c r="C142" s="16" t="s">
        <v>273</v>
      </c>
      <c r="D142" s="19" t="s">
        <v>24</v>
      </c>
      <c r="E142" s="13">
        <v>1</v>
      </c>
      <c r="F142" s="18">
        <v>122.9775</v>
      </c>
      <c r="G142" s="18">
        <f t="shared" si="8"/>
        <v>122.9775</v>
      </c>
      <c r="H142" s="15" t="s">
        <v>11</v>
      </c>
    </row>
    <row r="143" ht="21" spans="1:8">
      <c r="A143" s="9">
        <v>136</v>
      </c>
      <c r="B143" s="16" t="s">
        <v>274</v>
      </c>
      <c r="C143" s="16" t="s">
        <v>275</v>
      </c>
      <c r="D143" s="19" t="s">
        <v>14</v>
      </c>
      <c r="E143" s="13">
        <v>1</v>
      </c>
      <c r="F143" s="18">
        <v>63.5835</v>
      </c>
      <c r="G143" s="18">
        <f t="shared" si="8"/>
        <v>63.5835</v>
      </c>
      <c r="H143" s="15" t="s">
        <v>11</v>
      </c>
    </row>
    <row r="144" ht="31.5" spans="1:8">
      <c r="A144" s="9">
        <v>137</v>
      </c>
      <c r="B144" s="16" t="s">
        <v>276</v>
      </c>
      <c r="C144" s="16" t="s">
        <v>277</v>
      </c>
      <c r="D144" s="19" t="s">
        <v>14</v>
      </c>
      <c r="E144" s="13">
        <v>1</v>
      </c>
      <c r="F144" s="18">
        <v>20.0925</v>
      </c>
      <c r="G144" s="18">
        <f t="shared" si="8"/>
        <v>20.0925</v>
      </c>
      <c r="H144" s="15" t="s">
        <v>11</v>
      </c>
    </row>
    <row r="145" ht="21" spans="1:8">
      <c r="A145" s="9">
        <v>138</v>
      </c>
      <c r="B145" s="16" t="s">
        <v>278</v>
      </c>
      <c r="C145" s="16" t="s">
        <v>279</v>
      </c>
      <c r="D145" s="19" t="s">
        <v>14</v>
      </c>
      <c r="E145" s="13">
        <v>1</v>
      </c>
      <c r="F145" s="18">
        <v>6.5645</v>
      </c>
      <c r="G145" s="18">
        <f t="shared" si="8"/>
        <v>6.5645</v>
      </c>
      <c r="H145" s="15" t="s">
        <v>11</v>
      </c>
    </row>
    <row r="146" ht="31.5" spans="1:8">
      <c r="A146" s="9">
        <v>139</v>
      </c>
      <c r="B146" s="16" t="s">
        <v>280</v>
      </c>
      <c r="C146" s="16" t="s">
        <v>281</v>
      </c>
      <c r="D146" s="19" t="s">
        <v>14</v>
      </c>
      <c r="E146" s="13">
        <v>1</v>
      </c>
      <c r="F146" s="18">
        <v>72.086</v>
      </c>
      <c r="G146" s="18">
        <f t="shared" si="8"/>
        <v>72.086</v>
      </c>
      <c r="H146" s="15" t="s">
        <v>11</v>
      </c>
    </row>
    <row r="147" ht="52.5" spans="1:8">
      <c r="A147" s="9">
        <v>140</v>
      </c>
      <c r="B147" s="16" t="s">
        <v>282</v>
      </c>
      <c r="C147" s="16" t="s">
        <v>281</v>
      </c>
      <c r="D147" s="19" t="s">
        <v>14</v>
      </c>
      <c r="E147" s="13">
        <v>1</v>
      </c>
      <c r="F147" s="18">
        <v>11.1245</v>
      </c>
      <c r="G147" s="18">
        <f t="shared" si="8"/>
        <v>11.1245</v>
      </c>
      <c r="H147" s="15" t="s">
        <v>11</v>
      </c>
    </row>
    <row r="148" ht="21" spans="1:8">
      <c r="A148" s="9">
        <v>141</v>
      </c>
      <c r="B148" s="16" t="s">
        <v>283</v>
      </c>
      <c r="C148" s="16" t="s">
        <v>284</v>
      </c>
      <c r="D148" s="19" t="s">
        <v>45</v>
      </c>
      <c r="E148" s="13">
        <v>1</v>
      </c>
      <c r="F148" s="18">
        <v>732.7255</v>
      </c>
      <c r="G148" s="18">
        <f t="shared" si="8"/>
        <v>732.7255</v>
      </c>
      <c r="H148" s="15" t="s">
        <v>11</v>
      </c>
    </row>
    <row r="149" ht="21" spans="1:8">
      <c r="A149" s="9">
        <v>142</v>
      </c>
      <c r="B149" s="16" t="s">
        <v>285</v>
      </c>
      <c r="C149" s="16" t="s">
        <v>284</v>
      </c>
      <c r="D149" s="19" t="s">
        <v>45</v>
      </c>
      <c r="E149" s="13">
        <v>1</v>
      </c>
      <c r="F149" s="18">
        <v>1057.7965</v>
      </c>
      <c r="G149" s="18">
        <f t="shared" si="8"/>
        <v>1057.7965</v>
      </c>
      <c r="H149" s="15" t="s">
        <v>11</v>
      </c>
    </row>
    <row r="150" ht="84" spans="1:8">
      <c r="A150" s="9">
        <v>143</v>
      </c>
      <c r="B150" s="16" t="s">
        <v>286</v>
      </c>
      <c r="C150" s="16" t="s">
        <v>287</v>
      </c>
      <c r="D150" s="19" t="s">
        <v>288</v>
      </c>
      <c r="E150" s="13">
        <v>1</v>
      </c>
      <c r="F150" s="18">
        <v>112.86</v>
      </c>
      <c r="G150" s="18">
        <f t="shared" si="8"/>
        <v>112.86</v>
      </c>
      <c r="H150" s="15" t="s">
        <v>11</v>
      </c>
    </row>
    <row r="151" spans="1:8">
      <c r="A151" s="9" t="s">
        <v>289</v>
      </c>
      <c r="B151" s="16" t="s">
        <v>290</v>
      </c>
      <c r="C151" s="16"/>
      <c r="D151" s="19"/>
      <c r="E151" s="13"/>
      <c r="F151" s="18"/>
      <c r="G151" s="18"/>
      <c r="H151" s="15"/>
    </row>
    <row r="152" ht="42" spans="1:8">
      <c r="A152" s="9">
        <v>1</v>
      </c>
      <c r="B152" s="16" t="s">
        <v>291</v>
      </c>
      <c r="C152" s="16" t="s">
        <v>292</v>
      </c>
      <c r="D152" s="19" t="s">
        <v>14</v>
      </c>
      <c r="E152" s="13">
        <v>1</v>
      </c>
      <c r="F152" s="18">
        <v>69.9485</v>
      </c>
      <c r="G152" s="18">
        <f>F152*E152</f>
        <v>69.9485</v>
      </c>
      <c r="H152" s="15" t="s">
        <v>11</v>
      </c>
    </row>
    <row r="153" ht="73.5" spans="1:8">
      <c r="A153" s="9">
        <v>2</v>
      </c>
      <c r="B153" s="16" t="s">
        <v>293</v>
      </c>
      <c r="C153" s="16" t="s">
        <v>294</v>
      </c>
      <c r="D153" s="19" t="s">
        <v>45</v>
      </c>
      <c r="E153" s="13">
        <v>1</v>
      </c>
      <c r="F153" s="18">
        <v>93.3185</v>
      </c>
      <c r="G153" s="18">
        <f>F153*E153</f>
        <v>93.3185</v>
      </c>
      <c r="H153" s="15" t="s">
        <v>11</v>
      </c>
    </row>
    <row r="154" ht="31.5" spans="1:8">
      <c r="A154" s="9">
        <v>3</v>
      </c>
      <c r="B154" s="16" t="s">
        <v>295</v>
      </c>
      <c r="C154" s="16" t="s">
        <v>296</v>
      </c>
      <c r="D154" s="19" t="s">
        <v>14</v>
      </c>
      <c r="E154" s="13">
        <v>1</v>
      </c>
      <c r="F154" s="18">
        <v>103.455</v>
      </c>
      <c r="G154" s="18">
        <f>F154*E154</f>
        <v>103.455</v>
      </c>
      <c r="H154" s="15" t="s">
        <v>11</v>
      </c>
    </row>
    <row r="155" ht="105" spans="1:8">
      <c r="A155" s="9">
        <v>4</v>
      </c>
      <c r="B155" s="16" t="s">
        <v>297</v>
      </c>
      <c r="C155" s="16" t="s">
        <v>298</v>
      </c>
      <c r="D155" s="19" t="s">
        <v>144</v>
      </c>
      <c r="E155" s="13">
        <v>1</v>
      </c>
      <c r="F155" s="18">
        <v>4129.2985</v>
      </c>
      <c r="G155" s="18">
        <f>F155*E155</f>
        <v>4129.2985</v>
      </c>
      <c r="H155" s="15" t="s">
        <v>11</v>
      </c>
    </row>
    <row r="156" ht="94.5" spans="1:8">
      <c r="A156" s="9">
        <v>5</v>
      </c>
      <c r="B156" s="16" t="s">
        <v>299</v>
      </c>
      <c r="C156" s="16" t="s">
        <v>300</v>
      </c>
      <c r="D156" s="19" t="s">
        <v>144</v>
      </c>
      <c r="E156" s="13">
        <v>1</v>
      </c>
      <c r="F156" s="18">
        <v>1631.15</v>
      </c>
      <c r="G156" s="18">
        <f t="shared" ref="G156:G169" si="9">F156*E156</f>
        <v>1631.15</v>
      </c>
      <c r="H156" s="15" t="s">
        <v>11</v>
      </c>
    </row>
    <row r="157" ht="31.5" spans="1:8">
      <c r="A157" s="9">
        <v>6</v>
      </c>
      <c r="B157" s="16" t="s">
        <v>301</v>
      </c>
      <c r="C157" s="16" t="s">
        <v>302</v>
      </c>
      <c r="D157" s="19" t="s">
        <v>303</v>
      </c>
      <c r="E157" s="13">
        <v>1</v>
      </c>
      <c r="F157" s="18">
        <v>7.144</v>
      </c>
      <c r="G157" s="18">
        <f t="shared" si="9"/>
        <v>7.144</v>
      </c>
      <c r="H157" s="15" t="s">
        <v>11</v>
      </c>
    </row>
    <row r="158" ht="31.5" spans="1:8">
      <c r="A158" s="9">
        <v>7</v>
      </c>
      <c r="B158" s="16" t="s">
        <v>304</v>
      </c>
      <c r="C158" s="16" t="s">
        <v>302</v>
      </c>
      <c r="D158" s="19" t="s">
        <v>303</v>
      </c>
      <c r="E158" s="13">
        <v>1</v>
      </c>
      <c r="F158" s="18">
        <v>14.782</v>
      </c>
      <c r="G158" s="18">
        <f t="shared" si="9"/>
        <v>14.782</v>
      </c>
      <c r="H158" s="15" t="s">
        <v>11</v>
      </c>
    </row>
    <row r="159" ht="31.5" spans="1:8">
      <c r="A159" s="9">
        <v>8</v>
      </c>
      <c r="B159" s="16" t="s">
        <v>305</v>
      </c>
      <c r="C159" s="16" t="s">
        <v>302</v>
      </c>
      <c r="D159" s="19" t="s">
        <v>303</v>
      </c>
      <c r="E159" s="13">
        <v>1</v>
      </c>
      <c r="F159" s="18">
        <v>15.181</v>
      </c>
      <c r="G159" s="18">
        <f t="shared" si="9"/>
        <v>15.181</v>
      </c>
      <c r="H159" s="15" t="s">
        <v>11</v>
      </c>
    </row>
    <row r="160" ht="31.5" spans="1:8">
      <c r="A160" s="9">
        <v>9</v>
      </c>
      <c r="B160" s="16" t="s">
        <v>306</v>
      </c>
      <c r="C160" s="16" t="s">
        <v>302</v>
      </c>
      <c r="D160" s="19" t="s">
        <v>303</v>
      </c>
      <c r="E160" s="13">
        <v>1</v>
      </c>
      <c r="F160" s="18">
        <v>23.978</v>
      </c>
      <c r="G160" s="18">
        <f t="shared" si="9"/>
        <v>23.978</v>
      </c>
      <c r="H160" s="15" t="s">
        <v>11</v>
      </c>
    </row>
    <row r="161" ht="31.5" spans="1:8">
      <c r="A161" s="9">
        <v>10</v>
      </c>
      <c r="B161" s="16" t="s">
        <v>307</v>
      </c>
      <c r="C161" s="16" t="s">
        <v>302</v>
      </c>
      <c r="D161" s="19" t="s">
        <v>303</v>
      </c>
      <c r="E161" s="13">
        <v>1</v>
      </c>
      <c r="F161" s="18">
        <v>24.5005</v>
      </c>
      <c r="G161" s="18">
        <f t="shared" si="9"/>
        <v>24.5005</v>
      </c>
      <c r="H161" s="15" t="s">
        <v>11</v>
      </c>
    </row>
    <row r="162" ht="31.5" spans="1:8">
      <c r="A162" s="9">
        <v>11</v>
      </c>
      <c r="B162" s="16" t="s">
        <v>308</v>
      </c>
      <c r="C162" s="16" t="s">
        <v>302</v>
      </c>
      <c r="D162" s="19" t="s">
        <v>303</v>
      </c>
      <c r="E162" s="13">
        <v>1</v>
      </c>
      <c r="F162" s="18">
        <v>38.304</v>
      </c>
      <c r="G162" s="18">
        <f t="shared" si="9"/>
        <v>38.304</v>
      </c>
      <c r="H162" s="15" t="s">
        <v>11</v>
      </c>
    </row>
    <row r="163" ht="31.5" spans="1:8">
      <c r="A163" s="9">
        <v>12</v>
      </c>
      <c r="B163" s="16" t="s">
        <v>309</v>
      </c>
      <c r="C163" s="16" t="s">
        <v>302</v>
      </c>
      <c r="D163" s="19" t="s">
        <v>303</v>
      </c>
      <c r="E163" s="13">
        <v>1</v>
      </c>
      <c r="F163" s="18">
        <v>40.09</v>
      </c>
      <c r="G163" s="18">
        <f t="shared" si="9"/>
        <v>40.09</v>
      </c>
      <c r="H163" s="15" t="s">
        <v>11</v>
      </c>
    </row>
    <row r="164" ht="31.5" spans="1:8">
      <c r="A164" s="9">
        <v>13</v>
      </c>
      <c r="B164" s="16" t="s">
        <v>310</v>
      </c>
      <c r="C164" s="16" t="s">
        <v>302</v>
      </c>
      <c r="D164" s="19" t="s">
        <v>303</v>
      </c>
      <c r="E164" s="13">
        <v>1</v>
      </c>
      <c r="F164" s="18">
        <v>64.277</v>
      </c>
      <c r="G164" s="18">
        <f t="shared" si="9"/>
        <v>64.277</v>
      </c>
      <c r="H164" s="15" t="s">
        <v>11</v>
      </c>
    </row>
    <row r="165" ht="31.5" spans="1:8">
      <c r="A165" s="9">
        <v>14</v>
      </c>
      <c r="B165" s="16" t="s">
        <v>311</v>
      </c>
      <c r="C165" s="16" t="s">
        <v>302</v>
      </c>
      <c r="D165" s="19" t="s">
        <v>303</v>
      </c>
      <c r="E165" s="13">
        <v>1</v>
      </c>
      <c r="F165" s="18">
        <v>67.07</v>
      </c>
      <c r="G165" s="18">
        <f t="shared" si="9"/>
        <v>67.07</v>
      </c>
      <c r="H165" s="15" t="s">
        <v>11</v>
      </c>
    </row>
    <row r="166" ht="63" spans="1:8">
      <c r="A166" s="9">
        <v>15</v>
      </c>
      <c r="B166" s="16" t="s">
        <v>67</v>
      </c>
      <c r="C166" s="16" t="s">
        <v>68</v>
      </c>
      <c r="D166" s="19" t="s">
        <v>45</v>
      </c>
      <c r="E166" s="13">
        <v>1</v>
      </c>
      <c r="F166" s="18">
        <v>690.0325</v>
      </c>
      <c r="G166" s="18">
        <f t="shared" si="9"/>
        <v>690.0325</v>
      </c>
      <c r="H166" s="15" t="s">
        <v>11</v>
      </c>
    </row>
    <row r="167" ht="147" spans="1:8">
      <c r="A167" s="9">
        <v>16</v>
      </c>
      <c r="B167" s="16" t="s">
        <v>69</v>
      </c>
      <c r="C167" s="16" t="s">
        <v>70</v>
      </c>
      <c r="D167" s="19" t="s">
        <v>45</v>
      </c>
      <c r="E167" s="13">
        <v>1</v>
      </c>
      <c r="F167" s="18">
        <v>578.74</v>
      </c>
      <c r="G167" s="18">
        <f t="shared" si="9"/>
        <v>578.74</v>
      </c>
      <c r="H167" s="15" t="s">
        <v>11</v>
      </c>
    </row>
    <row r="168" ht="147" spans="1:8">
      <c r="A168" s="9">
        <v>17</v>
      </c>
      <c r="B168" s="16" t="s">
        <v>71</v>
      </c>
      <c r="C168" s="16" t="s">
        <v>70</v>
      </c>
      <c r="D168" s="19" t="s">
        <v>45</v>
      </c>
      <c r="E168" s="13">
        <v>1</v>
      </c>
      <c r="F168" s="18">
        <v>641.022</v>
      </c>
      <c r="G168" s="18">
        <f t="shared" si="9"/>
        <v>641.022</v>
      </c>
      <c r="H168" s="15" t="s">
        <v>11</v>
      </c>
    </row>
    <row r="169" ht="31.5" spans="1:8">
      <c r="A169" s="9">
        <v>18</v>
      </c>
      <c r="B169" s="16" t="s">
        <v>312</v>
      </c>
      <c r="C169" s="16" t="s">
        <v>313</v>
      </c>
      <c r="D169" s="19" t="s">
        <v>14</v>
      </c>
      <c r="E169" s="13">
        <v>1</v>
      </c>
      <c r="F169" s="18">
        <v>100.111</v>
      </c>
      <c r="G169" s="18">
        <f t="shared" si="9"/>
        <v>100.111</v>
      </c>
      <c r="H169" s="15" t="s">
        <v>11</v>
      </c>
    </row>
    <row r="170" spans="1:8">
      <c r="A170" s="22" t="s">
        <v>314</v>
      </c>
      <c r="B170" s="23"/>
      <c r="C170" s="24" t="s">
        <v>315</v>
      </c>
      <c r="D170" s="25"/>
      <c r="E170" s="26"/>
      <c r="F170" s="26"/>
      <c r="G170" s="26">
        <f>SUM(G4:G169)</f>
        <v>29269.6055</v>
      </c>
      <c r="H170" s="27"/>
    </row>
    <row r="171" spans="1:8">
      <c r="A171" s="9" t="s">
        <v>316</v>
      </c>
      <c r="B171" s="28"/>
      <c r="C171" s="29" t="s">
        <v>317</v>
      </c>
      <c r="D171" s="25"/>
      <c r="E171" s="26"/>
      <c r="F171" s="26"/>
      <c r="G171" s="26">
        <f>G170*0.09</f>
        <v>2634.264495</v>
      </c>
      <c r="H171" s="27"/>
    </row>
    <row r="172" spans="1:8">
      <c r="A172" s="9" t="s">
        <v>318</v>
      </c>
      <c r="B172" s="30"/>
      <c r="C172" s="30"/>
      <c r="D172" s="25"/>
      <c r="E172" s="31"/>
      <c r="F172" s="31"/>
      <c r="G172" s="32">
        <f>G170+G171</f>
        <v>31903.869995</v>
      </c>
      <c r="H172" s="25"/>
    </row>
    <row r="174" spans="1:8">
      <c r="A174" s="33" t="s">
        <v>319</v>
      </c>
      <c r="B174" s="34"/>
      <c r="C174" s="34"/>
      <c r="D174" s="34"/>
      <c r="E174" s="34"/>
      <c r="F174" s="34"/>
      <c r="G174" s="34"/>
      <c r="H174" s="35"/>
    </row>
    <row r="175" ht="35" customHeight="1" spans="1:8">
      <c r="A175" s="36">
        <v>1</v>
      </c>
      <c r="B175" s="37" t="s">
        <v>320</v>
      </c>
      <c r="C175" s="38"/>
      <c r="D175" s="38"/>
      <c r="E175" s="38"/>
      <c r="F175" s="38"/>
      <c r="G175" s="38"/>
      <c r="H175" s="39"/>
    </row>
    <row r="176" ht="116" customHeight="1" spans="1:8">
      <c r="A176" s="36">
        <v>2</v>
      </c>
      <c r="B176" s="40" t="s">
        <v>321</v>
      </c>
      <c r="C176" s="41"/>
      <c r="D176" s="41"/>
      <c r="E176" s="41"/>
      <c r="F176" s="41"/>
      <c r="G176" s="41"/>
      <c r="H176" s="42"/>
    </row>
    <row r="177" ht="40" customHeight="1" spans="1:8">
      <c r="A177" s="36">
        <v>3</v>
      </c>
      <c r="B177" s="40" t="s">
        <v>322</v>
      </c>
      <c r="C177" s="41"/>
      <c r="D177" s="41"/>
      <c r="E177" s="41"/>
      <c r="F177" s="41"/>
      <c r="G177" s="41"/>
      <c r="H177" s="42"/>
    </row>
    <row r="178" ht="35" customHeight="1" spans="1:8">
      <c r="A178" s="36">
        <v>4</v>
      </c>
      <c r="B178" s="43" t="s">
        <v>323</v>
      </c>
      <c r="C178" s="41"/>
      <c r="D178" s="41"/>
      <c r="E178" s="41"/>
      <c r="F178" s="41"/>
      <c r="G178" s="41"/>
      <c r="H178" s="42"/>
    </row>
    <row r="179" ht="91" customHeight="1" spans="1:8">
      <c r="A179" s="36">
        <v>5</v>
      </c>
      <c r="B179" s="40" t="s">
        <v>324</v>
      </c>
      <c r="C179" s="41"/>
      <c r="D179" s="41"/>
      <c r="E179" s="41"/>
      <c r="F179" s="41"/>
      <c r="G179" s="41"/>
      <c r="H179" s="42"/>
    </row>
    <row r="180" ht="44" customHeight="1" spans="1:8">
      <c r="A180" s="36">
        <v>6</v>
      </c>
      <c r="B180" s="40" t="s">
        <v>325</v>
      </c>
      <c r="C180" s="44"/>
      <c r="D180" s="44"/>
      <c r="E180" s="44"/>
      <c r="F180" s="44"/>
      <c r="G180" s="44"/>
      <c r="H180" s="45"/>
    </row>
    <row r="181" ht="26" customHeight="1" spans="1:8">
      <c r="A181" s="36">
        <v>7</v>
      </c>
      <c r="B181" s="40" t="s">
        <v>326</v>
      </c>
      <c r="C181" s="41"/>
      <c r="D181" s="41"/>
      <c r="E181" s="41"/>
      <c r="F181" s="41"/>
      <c r="G181" s="41"/>
      <c r="H181" s="42"/>
    </row>
    <row r="182" ht="24" customHeight="1" spans="1:8">
      <c r="A182" s="36">
        <v>8</v>
      </c>
      <c r="B182" s="40" t="s">
        <v>327</v>
      </c>
      <c r="C182" s="41"/>
      <c r="D182" s="41"/>
      <c r="E182" s="41"/>
      <c r="F182" s="41"/>
      <c r="G182" s="41"/>
      <c r="H182" s="42"/>
    </row>
    <row r="183" ht="37" customHeight="1" spans="1:8">
      <c r="A183" s="36">
        <v>9</v>
      </c>
      <c r="B183" s="40" t="s">
        <v>328</v>
      </c>
      <c r="C183" s="41"/>
      <c r="D183" s="41"/>
      <c r="E183" s="41"/>
      <c r="F183" s="41"/>
      <c r="G183" s="41"/>
      <c r="H183" s="42"/>
    </row>
    <row r="184" ht="33" customHeight="1" spans="1:8">
      <c r="A184" s="36">
        <v>10</v>
      </c>
      <c r="B184" s="40" t="s">
        <v>329</v>
      </c>
      <c r="C184" s="46"/>
      <c r="D184" s="46"/>
      <c r="E184" s="46"/>
      <c r="F184" s="46"/>
      <c r="G184" s="46"/>
      <c r="H184" s="47"/>
    </row>
    <row r="185" ht="28" customHeight="1" spans="1:8">
      <c r="A185" s="36">
        <v>11</v>
      </c>
      <c r="B185" s="40" t="s">
        <v>330</v>
      </c>
      <c r="C185" s="41"/>
      <c r="D185" s="41"/>
      <c r="E185" s="41"/>
      <c r="F185" s="41"/>
      <c r="G185" s="41"/>
      <c r="H185" s="42"/>
    </row>
    <row r="186" ht="45" customHeight="1" spans="1:8">
      <c r="A186" s="36">
        <v>12</v>
      </c>
      <c r="B186" s="40" t="s">
        <v>331</v>
      </c>
      <c r="C186" s="41"/>
      <c r="D186" s="41"/>
      <c r="E186" s="41"/>
      <c r="F186" s="41"/>
      <c r="G186" s="41"/>
      <c r="H186" s="42"/>
    </row>
    <row r="187" ht="22" customHeight="1" spans="1:8">
      <c r="A187" s="36">
        <v>13</v>
      </c>
      <c r="B187" s="40" t="s">
        <v>332</v>
      </c>
      <c r="C187" s="41"/>
      <c r="D187" s="41"/>
      <c r="E187" s="41"/>
      <c r="F187" s="41"/>
      <c r="G187" s="41"/>
      <c r="H187" s="42"/>
    </row>
    <row r="188" ht="35" customHeight="1" spans="1:8">
      <c r="A188" s="36">
        <v>14</v>
      </c>
      <c r="B188" s="40" t="s">
        <v>333</v>
      </c>
      <c r="C188" s="41"/>
      <c r="D188" s="41"/>
      <c r="E188" s="41"/>
      <c r="F188" s="41"/>
      <c r="G188" s="41"/>
      <c r="H188" s="42"/>
    </row>
    <row r="189" ht="31" customHeight="1" spans="1:8">
      <c r="A189" s="36">
        <v>15</v>
      </c>
      <c r="B189" s="40" t="s">
        <v>334</v>
      </c>
      <c r="C189" s="41"/>
      <c r="D189" s="41"/>
      <c r="E189" s="41"/>
      <c r="F189" s="41"/>
      <c r="G189" s="41"/>
      <c r="H189" s="42"/>
    </row>
    <row r="190" ht="20" customHeight="1" spans="1:8">
      <c r="A190" s="36">
        <v>16</v>
      </c>
      <c r="B190" s="40" t="s">
        <v>335</v>
      </c>
      <c r="C190" s="41"/>
      <c r="D190" s="41"/>
      <c r="E190" s="41"/>
      <c r="F190" s="41"/>
      <c r="G190" s="41"/>
      <c r="H190" s="42"/>
    </row>
    <row r="191" ht="42" customHeight="1" spans="1:8">
      <c r="A191" s="36">
        <v>17</v>
      </c>
      <c r="B191" s="40" t="s">
        <v>336</v>
      </c>
      <c r="C191" s="41"/>
      <c r="D191" s="41"/>
      <c r="E191" s="41"/>
      <c r="F191" s="41"/>
      <c r="G191" s="41"/>
      <c r="H191" s="42"/>
    </row>
    <row r="192" ht="37" customHeight="1" spans="1:8">
      <c r="A192" s="36">
        <v>18</v>
      </c>
      <c r="B192" s="40" t="s">
        <v>337</v>
      </c>
      <c r="C192" s="41"/>
      <c r="D192" s="41"/>
      <c r="E192" s="41"/>
      <c r="F192" s="41"/>
      <c r="G192" s="41"/>
      <c r="H192" s="42"/>
    </row>
    <row r="193" ht="39" customHeight="1" spans="1:8">
      <c r="A193" s="48" t="s">
        <v>338</v>
      </c>
      <c r="B193" s="49" t="s">
        <v>11</v>
      </c>
      <c r="C193" s="49" t="s">
        <v>11</v>
      </c>
      <c r="D193" s="49" t="s">
        <v>11</v>
      </c>
      <c r="E193" s="49" t="s">
        <v>11</v>
      </c>
      <c r="F193" s="49" t="s">
        <v>11</v>
      </c>
      <c r="G193" s="49" t="s">
        <v>11</v>
      </c>
      <c r="H193" s="49" t="s">
        <v>11</v>
      </c>
    </row>
  </sheetData>
  <mergeCells count="21">
    <mergeCell ref="A1:H1"/>
    <mergeCell ref="A174:H174"/>
    <mergeCell ref="B175:H175"/>
    <mergeCell ref="B176:H176"/>
    <mergeCell ref="B177:H177"/>
    <mergeCell ref="B178:H178"/>
    <mergeCell ref="B179:H179"/>
    <mergeCell ref="B180:H180"/>
    <mergeCell ref="B181:H181"/>
    <mergeCell ref="B182:H182"/>
    <mergeCell ref="B183:H183"/>
    <mergeCell ref="B184:H184"/>
    <mergeCell ref="B185:H185"/>
    <mergeCell ref="B186:H186"/>
    <mergeCell ref="B187:H187"/>
    <mergeCell ref="B188:H188"/>
    <mergeCell ref="B189:H189"/>
    <mergeCell ref="B190:H190"/>
    <mergeCell ref="B191:H191"/>
    <mergeCell ref="B192:H192"/>
    <mergeCell ref="A193:H19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景观维修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wangyating</dc:creator>
  <cp:lastModifiedBy>许丹绮</cp:lastModifiedBy>
  <dcterms:created xsi:type="dcterms:W3CDTF">2025-12-25T16:57:00Z</dcterms:created>
  <dcterms:modified xsi:type="dcterms:W3CDTF">2026-06-23T11:11:44Z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wqlLaW5nc29mdCBQREYgdG8gV1BTIDExMA</vt:lpwstr>
  </property>
  <property fmtid="{D5CDD505-2E9C-101B-9397-08002B2CF9AE}" pid="3" name="Created">
    <vt:filetime>2026-03-28T02:49:39Z</vt:filetime>
  </property>
  <property fmtid="{D5CDD505-2E9C-101B-9397-08002B2CF9AE}" pid="4" name="ICV">
    <vt:lpwstr>303F452F91F0459D9F479E7BC038FB0D_13</vt:lpwstr>
  </property>
  <property fmtid="{D5CDD505-2E9C-101B-9397-08002B2CF9AE}" pid="5" name="KSOProductBuildVer">
    <vt:lpwstr>2052-11.8.2.8276</vt:lpwstr>
  </property>
  <property fmtid="{D5CDD505-2E9C-101B-9397-08002B2CF9AE}" pid="6" name="CalculationRule">
    <vt:i4>0</vt:i4>
  </property>
</Properties>
</file>