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610" windowHeight="12195"/>
  </bookViews>
  <sheets>
    <sheet name="水电维修类" sheetId="5" r:id="rId1"/>
  </sheets>
  <calcPr calcId="144525"/>
</workbook>
</file>

<file path=xl/sharedStrings.xml><?xml version="1.0" encoding="utf-8"?>
<sst xmlns="http://schemas.openxmlformats.org/spreadsheetml/2006/main" count="444" uniqueCount="206">
  <si>
    <t>水电维修项目清单</t>
  </si>
  <si>
    <t>序号</t>
  </si>
  <si>
    <t>项目名称</t>
  </si>
  <si>
    <t>项目特征描述</t>
  </si>
  <si>
    <r>
      <rPr>
        <sz val="10"/>
        <rFont val="MingLiU"/>
        <charset val="134"/>
      </rPr>
      <t>单位</t>
    </r>
  </si>
  <si>
    <r>
      <rPr>
        <sz val="10"/>
        <rFont val="MingLiU"/>
        <charset val="134"/>
      </rPr>
      <t>数量</t>
    </r>
  </si>
  <si>
    <t>不含税单价（元）</t>
  </si>
  <si>
    <t>不含税合价（元）</t>
  </si>
  <si>
    <r>
      <rPr>
        <sz val="10"/>
        <rFont val="MingLiU"/>
        <charset val="134"/>
      </rPr>
      <t>备注</t>
    </r>
  </si>
  <si>
    <t>一</t>
  </si>
  <si>
    <t>雨、污水</t>
  </si>
  <si>
    <t/>
  </si>
  <si>
    <t>塑料管拆除 (Φ50以内）</t>
  </si>
  <si>
    <t>拆除塑料管、现场清理</t>
  </si>
  <si>
    <t>m</t>
  </si>
  <si>
    <t>塑料管拆除 (Φ100以内）</t>
  </si>
  <si>
    <t>塑料管拆除 (Φ150以内）</t>
  </si>
  <si>
    <t>塑料管拆除 (Φ200以内）</t>
  </si>
  <si>
    <t>PVC160雨水斗拆除</t>
  </si>
  <si>
    <t>拆除需更换雨水斗 、现场清理，不考虑再利用</t>
  </si>
  <si>
    <t>PVC50雨水斗拆除</t>
  </si>
  <si>
    <t>Φ50塑料排水管安装</t>
  </si>
  <si>
    <t>1、不含主材费
2、管道及管件安装 ，灌水试验</t>
  </si>
  <si>
    <t>Φ75塑料排水管安装</t>
  </si>
  <si>
    <t>1、不含主材费
3、管道及管件安装 ，灌水试验</t>
  </si>
  <si>
    <t>Φ110塑料排水管安装</t>
  </si>
  <si>
    <t>1、不含主材费
4、管道及管件安装 ，灌水试验</t>
  </si>
  <si>
    <t>Φ160塑料排水管安装</t>
  </si>
  <si>
    <t>1、不含主材费
5、管道及管件安装 ，灌水试验</t>
  </si>
  <si>
    <t>雨水斗安装 (Φ100以内）</t>
  </si>
  <si>
    <t>1、不含主材费
5、安装、与雨水管连接 、试水</t>
  </si>
  <si>
    <t>只</t>
  </si>
  <si>
    <t>雨水斗安装 (Φ150以内）</t>
  </si>
  <si>
    <t>雨水斗采购、安装，现场清理</t>
  </si>
  <si>
    <t>雨水彩铝天沟拆除</t>
  </si>
  <si>
    <t>拆除需更更换雨水天沟 ，现场清理</t>
  </si>
  <si>
    <t>雨水彩铝天沟安装</t>
  </si>
  <si>
    <t>污水提升泵检修</t>
  </si>
  <si>
    <t>检查、维修、清洗油箱、加油、紧换盘根、
组装复原、调试、试运行、清理现场。</t>
  </si>
  <si>
    <t>台</t>
  </si>
  <si>
    <t>二</t>
  </si>
  <si>
    <t>给水</t>
  </si>
  <si>
    <t>塑料阀门安装DN20</t>
  </si>
  <si>
    <t>1、不含主材费
2、阀门安装、水压试验</t>
  </si>
  <si>
    <t>塑料阀门安装DN25</t>
  </si>
  <si>
    <t>塑料阀门安装DN32</t>
  </si>
  <si>
    <t>塑料阀门安装DN40</t>
  </si>
  <si>
    <t>塑料阀门安装DN50</t>
  </si>
  <si>
    <t>螺纹阀安装DN25</t>
  </si>
  <si>
    <t>螺纹阀安装DN32</t>
  </si>
  <si>
    <t>1、不含主材费
3、阀门安装、水压试验</t>
  </si>
  <si>
    <t>螺纹阀安装DN40</t>
  </si>
  <si>
    <t>1、不含主材费
4、阀门安装、水压试验</t>
  </si>
  <si>
    <t>螺纹阀安装DN50</t>
  </si>
  <si>
    <t>1、不含主材费
5、阀门安装、水压试验</t>
  </si>
  <si>
    <t>塑料阀门拆除（DN40以内）</t>
  </si>
  <si>
    <t>阀门拆除，现场清理</t>
  </si>
  <si>
    <t>塑料阀门拆除（DN65以内）</t>
  </si>
  <si>
    <t>螺纹阀门拆除（DN40以内）</t>
  </si>
  <si>
    <t>螺纹阀门拆除（DN65以内）</t>
  </si>
  <si>
    <t>给水打压试验</t>
  </si>
  <si>
    <t>次</t>
  </si>
  <si>
    <t>给水管安装（镀锌DN20）</t>
  </si>
  <si>
    <t>1、镀锌钢管尺寸：DN20*2.75mm
2、管道供货、管路敷设、水压试验，现场清</t>
  </si>
  <si>
    <t>给水管安装（镀锌DN25）</t>
  </si>
  <si>
    <t>1、镀锌钢管尺寸：DN25*3.25mm
2、管道供货、管路敷设、水压试验，现场清</t>
  </si>
  <si>
    <t>给水管安装（镀锌DN32）</t>
  </si>
  <si>
    <t>1、镀锌钢管尺寸：DN32*3.25mm
2、管道供货、管路敷设、水压试验，现场清</t>
  </si>
  <si>
    <t>给水管安装（镀锌DN40）</t>
  </si>
  <si>
    <t>1、镀锌钢管尺寸：DN40*3.25mm
2、管道供货、管路敷设、水压试验，现场清</t>
  </si>
  <si>
    <t>给水管安装（镀锌DN50）</t>
  </si>
  <si>
    <t>1、镀锌钢管尺寸：DN50*3.5mm
2、管道供货、管路敷设、水压试验，现场清</t>
  </si>
  <si>
    <t>给水管衬塑镀锌钢管 DN20</t>
  </si>
  <si>
    <t>管道、管件采购、安装、水压试验、现场清理</t>
  </si>
  <si>
    <t>给水管衬塑镀锌钢管 DN25</t>
  </si>
  <si>
    <t>给水管衬塑镀锌钢管 DN32</t>
  </si>
  <si>
    <t>给水管衬塑镀锌钢管 DN40</t>
  </si>
  <si>
    <t>给水管衬塑镀锌钢管 DN50</t>
  </si>
  <si>
    <t>塑料给水管安装 DN32</t>
  </si>
  <si>
    <t>塑料给水管安装 DN40</t>
  </si>
  <si>
    <t>1、不含主材费
6、管道及管件安装 ，灌水试验</t>
  </si>
  <si>
    <t>塑料给水管安装 DN50</t>
  </si>
  <si>
    <t>1、不含主材费
7、管道及管件安装 ，灌水试验</t>
  </si>
  <si>
    <t>调换龙头DN15\DN20</t>
  </si>
  <si>
    <t>拆除旧水龙头 ，安装新龙头</t>
  </si>
  <si>
    <t>三</t>
  </si>
  <si>
    <t>电气</t>
  </si>
  <si>
    <t>塑料电线管铺设（DN20）</t>
  </si>
  <si>
    <t>1、不含主材费
2、沟槽修整、接管、配管、固定、穿引线。</t>
  </si>
  <si>
    <t>塑料电线管铺设（DN25）</t>
  </si>
  <si>
    <t>塑料电线管铺设（DN32）</t>
  </si>
  <si>
    <t>塑料电线管铺设（DN40）</t>
  </si>
  <si>
    <t>塑料电线管铺设（DN50）</t>
  </si>
  <si>
    <t>镀锌电线管铺设（DN20）</t>
  </si>
  <si>
    <t>1、镀锌电线管规格：DN20*1.5
2、沟槽修整、接管、配管、固定、穿引线。</t>
  </si>
  <si>
    <t>镀锌电线管铺设（DN25）</t>
  </si>
  <si>
    <t>1、镀锌电线管规格：DN25*1.5
2、沟槽修整、接管、配管、固定、穿引线。</t>
  </si>
  <si>
    <t>镀锌电线管铺设（DN32）</t>
  </si>
  <si>
    <t>1、镀锌电线管规格：DN32*1.6
2、沟槽修整、接管、配管、固定、穿引线。</t>
  </si>
  <si>
    <t>镀锌电线管铺设（DN40）</t>
  </si>
  <si>
    <t>1、镀锌电线管规格：DN40*1.6
2、沟槽修整、接管、配管、固定、穿引线。</t>
  </si>
  <si>
    <t>镀锌电线管铺设（DN50）</t>
  </si>
  <si>
    <t>1、镀锌电线管规格：DN50*2.0
2、沟槽修整、接管、配管、固定、穿引线。</t>
  </si>
  <si>
    <t>导线拆除，导线截面(6mm2
以内)</t>
  </si>
  <si>
    <t>1、拆除导线，现场清理
2、废弃电线由第三方回收</t>
  </si>
  <si>
    <t>导线拆除，导线截面
(35mm2以内)</t>
  </si>
  <si>
    <t>配线，导线截面(1mm2以内)</t>
  </si>
  <si>
    <t>1、不含主材费
2、穿线等</t>
  </si>
  <si>
    <t>配线，导线截面(2.5mm2以内)</t>
  </si>
  <si>
    <t>配线，导线截面(6mm2以内)</t>
  </si>
  <si>
    <t>配线，导线截面(16mm2以内)</t>
  </si>
  <si>
    <t>电缆拆除，电缆(截面
10mm2以下)</t>
  </si>
  <si>
    <t>1、拆除电缆，现场清理
2、废弃电线由第三方回收</t>
  </si>
  <si>
    <t>电缆拆除，电缆(截面
35mm2以下)</t>
  </si>
  <si>
    <t>电缆敷设，3～4芯(截面
4mm2以下)</t>
  </si>
  <si>
    <t>1、不含主材费</t>
  </si>
  <si>
    <t>电缆敷设，3～4芯(截面
10mm2以下)</t>
  </si>
  <si>
    <t>电缆敷设，3～4芯(截面
35mm2以下)</t>
  </si>
  <si>
    <t>排放宽带线UTP五类线</t>
  </si>
  <si>
    <t>五类线采购、敷设，现场清理</t>
  </si>
  <si>
    <t>电路检修</t>
  </si>
  <si>
    <t>住户配电箱后所有回路检修 ，含现场清理，
不含材料设备更换</t>
  </si>
  <si>
    <t>户</t>
  </si>
  <si>
    <t>开关/插座/接线盒/面板拆除</t>
  </si>
  <si>
    <t>综合考虑各种规格 、材质，含垃圾清运 ，运距综合考虑</t>
  </si>
  <si>
    <t>个</t>
  </si>
  <si>
    <t>开关、插座、接线盒/面板
安装</t>
  </si>
  <si>
    <t>住户配电箱修理</t>
  </si>
  <si>
    <t>配电箱门、锁及箱体固定 ，不含材料更换</t>
  </si>
  <si>
    <t>水/电/煤气表拆除及安装</t>
  </si>
  <si>
    <t>四</t>
  </si>
  <si>
    <t>其它</t>
  </si>
  <si>
    <t>钢性防水套管制作安装
DN80</t>
  </si>
  <si>
    <t>套管制作及安装</t>
  </si>
  <si>
    <t>穿楼板套管制作及安装
DN100</t>
  </si>
  <si>
    <t>安装檐沟（PVC）</t>
  </si>
  <si>
    <t>包含主材、人工、机械、辅材及管理利润费用</t>
  </si>
  <si>
    <t>檐沟垃圾堵塞清掏</t>
  </si>
  <si>
    <t>含清理、机具费用及垃圾清理外运费用</t>
  </si>
  <si>
    <t>处</t>
  </si>
  <si>
    <t>雨落管垃圾堵塞疏通</t>
  </si>
  <si>
    <t>HDPE双壁波纹管DN100
S2级（环刚度8KN/m2）</t>
  </si>
  <si>
    <t>名称 : HDPE双壁波纹管
类别 :【双壁波纹管】</t>
  </si>
  <si>
    <t>HDPE双壁波纹管DN200
S2级（环刚度8KN/m2）</t>
  </si>
  <si>
    <t>HDPE双壁波纹管DN300
S2级（环刚度8KN/m2）</t>
  </si>
  <si>
    <t>HDPE双壁波纹管DN400
S2级（环刚度8KN/m2）</t>
  </si>
  <si>
    <t>HDPE双壁波纹管DN500
S2级（环刚度8KN/m2）</t>
  </si>
  <si>
    <t>HDPE双壁波纹管DN600
S2级（环刚度8KN/m2）</t>
  </si>
  <si>
    <t>拆除铸铁管、钢管DN100
（含） 以内</t>
  </si>
  <si>
    <t>拆除、清理，垃圾清运，运距综合考虑</t>
  </si>
  <si>
    <t>散热器拆除</t>
  </si>
  <si>
    <t>保护性拆除，包含垃圾清运 ，保护性拆除，
一组按8片考虑</t>
  </si>
  <si>
    <t>组</t>
  </si>
  <si>
    <t>拆除金属软管</t>
  </si>
  <si>
    <t>直径综合考虑 ，拆除、清理，垃圾清运，运距综合考虑</t>
  </si>
  <si>
    <t>水泵拆除</t>
  </si>
  <si>
    <t>保护性拆除，综合考虑各种规格 、材质，含
垃圾清运</t>
  </si>
  <si>
    <t>风机拆除</t>
  </si>
  <si>
    <t>风管拆除</t>
  </si>
  <si>
    <t>保护性拆除，综合考虑各种规格 、材质，含
垃圾清运，按展开面积计算 ，拆除包含风管
配件及保温隔热材料</t>
  </si>
  <si>
    <t>m2</t>
  </si>
  <si>
    <t>安装波纹防火隔音棉</t>
  </si>
  <si>
    <t>包含人工费，材料费，5cm厚</t>
  </si>
  <si>
    <t>安装吸顶排风扇</t>
  </si>
  <si>
    <t>不含主材，包含人工、机械、辅材及管理利润费用</t>
  </si>
  <si>
    <t>底盒移位（加砌块等）</t>
  </si>
  <si>
    <t>含剔槽、底盒移位、墙体修复、垃圾清运等
费用，不含主材费用</t>
  </si>
  <si>
    <t>底盒移位（混凝土）</t>
  </si>
  <si>
    <t>手盆下方排水弯管安装</t>
  </si>
  <si>
    <t>含主材，含人工、辅材、完工场清，垃圾清运</t>
  </si>
  <si>
    <t>声光报警器</t>
  </si>
  <si>
    <t>1、不含主材费
2、内容：校线、挂锡、底座、探头、并
（压）线、标志、编码、安装、固定、功能
检测、防尘防潮、清洁及连接设备之金属软
管等</t>
  </si>
  <si>
    <t>消火栓报警按钮安装</t>
  </si>
  <si>
    <t>感烟、感温探测器安装</t>
  </si>
  <si>
    <t>1、不含主材费
2、内容：校线、挂锡、底座、探头、并
（压）线、标志、编码、安装、固定、功能
检测、防尘防潮、清洁及连接设备之金属软</t>
  </si>
  <si>
    <t>喷淋头安装</t>
  </si>
  <si>
    <t>1、不含主材费
2、内容：供应、安装、装饰盘（如有）安装
及严密性试验</t>
  </si>
  <si>
    <t>消火栓箱安装</t>
  </si>
  <si>
    <t>1、不含主材费
2、内容：箱体及消火栓供应 、安装、配件安
装。主材为消火栓；包括消火栓箱、消火栓
、水龙带、水龙带接扣、挂架、水枪、消防
软管卷盘（如有）成套附件供应及安装</t>
  </si>
  <si>
    <t>马桶固定打胶</t>
  </si>
  <si>
    <t>含主材，负责固定马桶 ，并做打胶固定处理</t>
  </si>
  <si>
    <t>五</t>
  </si>
  <si>
    <t>不含税合计</t>
  </si>
  <si>
    <t>六</t>
  </si>
  <si>
    <t>9%增值税专用发票</t>
  </si>
  <si>
    <t>七</t>
  </si>
  <si>
    <t>填报说明</t>
  </si>
  <si>
    <r>
      <rPr>
        <sz val="9"/>
        <rFont val="SimSun"/>
        <charset val="134"/>
      </rPr>
      <t>本合同单价适用于所有已交付项目及集采期内交付项目，包括住宅及商业，</t>
    </r>
    <r>
      <rPr>
        <b/>
        <sz val="9"/>
        <rFont val="SimSun"/>
        <charset val="134"/>
      </rPr>
      <t>单价不因同一城市不同项目位置不同而调整</t>
    </r>
    <r>
      <rPr>
        <sz val="9"/>
        <rFont val="SimSun"/>
        <charset val="134"/>
      </rPr>
      <t>。</t>
    </r>
  </si>
  <si>
    <t>清单中未列明工程量。所有工程量须按实结算。本次招标按一般计税方式计价，框架协议采用不含税综合单价包干的承包方式，表中的综合单价即为双方确定后的结算单价，含税综合单价包含完成该项工作所使用的人工费、材料费（除清单内明确表示主材另计）、辅材费、材料场内外运费、试验检验费、材料（含甲供材料）下车及保管费、综合管理费、管理人员的费用、机械费、垃圾清运出场至政府指定位置、安全措施、水电费、施工人员的人身安全保险及本工程保险、国家和地方规定的其它社会保险、利润、税金、风险等所有费用。其中垃圾清运出场指清运出小区并运至政府指定处理点。</t>
  </si>
  <si>
    <t>维修过程中，与表中内容相同的均按对应的综合单价结算，若有增加的不同项目，参照合同约定的计价方式。</t>
  </si>
  <si>
    <r>
      <rPr>
        <sz val="11"/>
        <rFont val="SimSun"/>
        <charset val="134"/>
      </rPr>
      <t>所有单价须包括</t>
    </r>
    <r>
      <rPr>
        <b/>
        <sz val="11"/>
        <rFont val="SimSun"/>
        <charset val="134"/>
      </rPr>
      <t>完工后垃圾清理及清洁</t>
    </r>
    <r>
      <rPr>
        <sz val="11"/>
        <rFont val="SimSun"/>
        <charset val="134"/>
      </rPr>
      <t>等费用；措施费中垃圾清运适用于甲方单独指令的清运，正常维修垃圾清理、外运不在此范围内。</t>
    </r>
  </si>
  <si>
    <t>维修方确保在施工过程中安全文明施工，所有维修项目结束后要求做到工完场清，不得遗留垃圾及安全隐患。施工过程中的垃圾必须堆放在发包人指定位置，施工完毕后，垃圾必须外运到政府指定垃圾堆放处，并承担由此引起的垃圾处理费用。由于施工场地狭小，施工材料及建渣的楼内人工转运建渣及巷道内转运建渣不应再单独计取费用，均包含在综合单价中。清单中的垃圾清运列项仅适用于发包人要求的针对其他施工单位的专项垃圾清运。</t>
  </si>
  <si>
    <t>主材另计项目由发包人认质认价或甲供。对于注明主材另计的项目，其主材费结算时统一按照主材费*（1+税率）计算。其中，主材费包括损耗，损耗量以发包人核定为准。</t>
  </si>
  <si>
    <t>维修过程中的水电费由维修单位承担，需包括在综合单价中。</t>
  </si>
  <si>
    <t>维修过程中的常驻人员的住宿费用，需包括在综合单价中。</t>
  </si>
  <si>
    <t>综合单价均不包括脚手架费、模板和吊篮费，但包括维修过程中所需的其它安全保护措施费用。</t>
  </si>
  <si>
    <t>承包人需对本工程进行投保。一旦发生施工人员、发包人及第三方的人身伤害或伤亡，以及本工程的损坏或对第三方财产的损坏，均由承包人负责赔偿。</t>
  </si>
  <si>
    <t>所有拆除的有残余价值的材料等都必须由发包人确认后处理，归发包人所有（除清单中明确约定由第三方单位处理的以外）。</t>
  </si>
  <si>
    <t>投标人在报价时，应综合考虑集采期间，各项目交房后期日常保维修工作的零星、时效等因素，以及可能存在的人工、材料（指包含入单价中的材料）价格的上涨，在具体各项目不会因为这些因素而调整价格。</t>
  </si>
  <si>
    <t>所有未单列的拆除工作，拆除综合单价按照该安装项目除主材外施工费的30%计取。</t>
  </si>
  <si>
    <t>拆除计价原则：同一位置发生多项拆除工作，拆除综合单价按照单价最高的项计，该位置其他拆除工作作为附属工作不单独计价。</t>
  </si>
  <si>
    <t>单次报事且当天处理（非集中处理），如果按合同工程量清单计量方式费用不足一个工，可按一个工计取。</t>
  </si>
  <si>
    <t>综合单价包含完工后保洁；对于已入住的整改，完工后保洁及精保洁均不另行计算。</t>
  </si>
  <si>
    <t>凡主材供应方式为乙供，该清单项综合单价中包含主材供应及安装的全部费用；凡主材供应方式为认质认价，该清单项综合单价中包含主材运输、安装、成品保护的全部费用。</t>
  </si>
  <si>
    <t>如有维修项目计价参考，则不使用点工计价。若因无计价参考或现场条件苛刻复杂，可根据实际情况点工计价。</t>
  </si>
  <si>
    <t>如有维修项目计价参考，则不使用点工计价。若因无计价参考或现场条件苛刻复杂，可根据实际情况点工计价。实施工中如清单内没有的项目，最终价格以成本审核为准。</t>
  </si>
</sst>
</file>

<file path=xl/styles.xml><?xml version="1.0" encoding="utf-8"?>
<styleSheet xmlns="http://schemas.openxmlformats.org/spreadsheetml/2006/main">
  <numFmts count="9">
    <numFmt numFmtId="176" formatCode="0.00_ "/>
    <numFmt numFmtId="177" formatCode="0_ "/>
    <numFmt numFmtId="178" formatCode="0.00_);[Red]\(0.00\)"/>
    <numFmt numFmtId="43" formatCode="_ * #,##0.00_ ;_ * \-#,##0.00_ ;_ * &quot;-&quot;??_ ;_ @_ "/>
    <numFmt numFmtId="42" formatCode="_ &quot;￥&quot;* #,##0_ ;_ &quot;￥&quot;* \-#,##0_ ;_ &quot;￥&quot;* &quot;-&quot;_ ;_ @_ "/>
    <numFmt numFmtId="44" formatCode="_ &quot;￥&quot;* #,##0.00_ ;_ &quot;￥&quot;* \-#,##0.00_ ;_ &quot;￥&quot;* &quot;-&quot;??_ ;_ @_ "/>
    <numFmt numFmtId="179" formatCode="#,##0.00_ "/>
    <numFmt numFmtId="41" formatCode="_ * #,##0_ ;_ * \-#,##0_ ;_ * &quot;-&quot;_ ;_ @_ "/>
    <numFmt numFmtId="180" formatCode="#,##0.00_);[Red]\(#,##0.00\)"/>
  </numFmts>
  <fonts count="39">
    <font>
      <sz val="11"/>
      <color rgb="FF000000"/>
      <name val="Arial"/>
      <charset val="204"/>
    </font>
    <font>
      <sz val="11"/>
      <color rgb="FF000000"/>
      <name val="宋体"/>
      <charset val="134"/>
    </font>
    <font>
      <sz val="10"/>
      <name val="宋体"/>
      <charset val="134"/>
    </font>
    <font>
      <sz val="10"/>
      <name val="MingLiU"/>
      <charset val="134"/>
    </font>
    <font>
      <b/>
      <sz val="8"/>
      <color rgb="FF000000"/>
      <name val="宋体"/>
      <charset val="134"/>
      <scheme val="major"/>
    </font>
    <font>
      <b/>
      <sz val="8"/>
      <name val="宋体"/>
      <charset val="134"/>
      <scheme val="major"/>
    </font>
    <font>
      <sz val="8"/>
      <color rgb="FF000000"/>
      <name val="宋体"/>
      <charset val="134"/>
      <scheme val="major"/>
    </font>
    <font>
      <sz val="8"/>
      <name val="宋体"/>
      <charset val="134"/>
      <scheme val="major"/>
    </font>
    <font>
      <sz val="8"/>
      <color indexed="8"/>
      <name val="宋体"/>
      <charset val="134"/>
      <scheme val="major"/>
    </font>
    <font>
      <sz val="8"/>
      <color rgb="FF000000"/>
      <name val="宋体"/>
      <charset val="204"/>
      <scheme val="major"/>
    </font>
    <font>
      <b/>
      <sz val="11"/>
      <color rgb="FF000000"/>
      <name val="宋体"/>
      <charset val="204"/>
    </font>
    <font>
      <b/>
      <sz val="11"/>
      <color rgb="FF000000"/>
      <name val="Arial"/>
      <charset val="204"/>
    </font>
    <font>
      <sz val="11"/>
      <color rgb="FF000000"/>
      <name val="Arial"/>
      <charset val="134"/>
    </font>
    <font>
      <sz val="9"/>
      <name val="SimSun"/>
      <charset val="134"/>
    </font>
    <font>
      <sz val="9"/>
      <color rgb="FF000000"/>
      <name val="Arial"/>
      <charset val="134"/>
    </font>
    <font>
      <sz val="11"/>
      <name val="SimSun"/>
      <charset val="134"/>
    </font>
    <font>
      <u/>
      <sz val="11"/>
      <color rgb="FF0000FF"/>
      <name val="宋体"/>
      <charset val="0"/>
      <scheme val="minor"/>
    </font>
    <font>
      <sz val="11"/>
      <color theme="1"/>
      <name val="宋体"/>
      <charset val="134"/>
      <scheme val="minor"/>
    </font>
    <font>
      <b/>
      <sz val="13"/>
      <color theme="3"/>
      <name val="宋体"/>
      <charset val="134"/>
      <scheme val="minor"/>
    </font>
    <font>
      <sz val="11"/>
      <color theme="1"/>
      <name val="宋体"/>
      <charset val="0"/>
      <scheme val="minor"/>
    </font>
    <font>
      <sz val="11"/>
      <color theme="0"/>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rgb="FFFFFFFF"/>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sz val="12"/>
      <name val="宋体"/>
      <charset val="134"/>
    </font>
    <font>
      <sz val="11"/>
      <color rgb="FF006100"/>
      <name val="宋体"/>
      <charset val="0"/>
      <scheme val="minor"/>
    </font>
    <font>
      <b/>
      <sz val="11"/>
      <color theme="1"/>
      <name val="宋体"/>
      <charset val="0"/>
      <scheme val="minor"/>
    </font>
    <font>
      <b/>
      <sz val="9"/>
      <name val="SimSun"/>
      <charset val="134"/>
    </font>
    <font>
      <b/>
      <sz val="11"/>
      <name val="SimSun"/>
      <charset val="134"/>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theme="6"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theme="4"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5" tint="0.799981688894314"/>
        <bgColor indexed="64"/>
      </patternFill>
    </fill>
  </fills>
  <borders count="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0">
    <xf numFmtId="0" fontId="0" fillId="0" borderId="0"/>
    <xf numFmtId="42" fontId="17" fillId="0" borderId="0" applyFont="0" applyFill="0" applyBorder="0" applyAlignment="0" applyProtection="0">
      <alignment vertical="center"/>
    </xf>
    <xf numFmtId="0" fontId="19" fillId="9" borderId="0" applyNumberFormat="0" applyBorder="0" applyAlignment="0" applyProtection="0">
      <alignment vertical="center"/>
    </xf>
    <xf numFmtId="0" fontId="22" fillId="7" borderId="14"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9" fillId="3" borderId="0" applyNumberFormat="0" applyBorder="0" applyAlignment="0" applyProtection="0">
      <alignment vertical="center"/>
    </xf>
    <xf numFmtId="0" fontId="24" fillId="10" borderId="0" applyNumberFormat="0" applyBorder="0" applyAlignment="0" applyProtection="0">
      <alignment vertical="center"/>
    </xf>
    <xf numFmtId="43" fontId="17" fillId="0" borderId="0" applyFont="0" applyFill="0" applyBorder="0" applyAlignment="0" applyProtection="0">
      <alignment vertical="center"/>
    </xf>
    <xf numFmtId="0" fontId="20" fillId="12" borderId="0" applyNumberFormat="0" applyBorder="0" applyAlignment="0" applyProtection="0">
      <alignment vertical="center"/>
    </xf>
    <xf numFmtId="0" fontId="16" fillId="0" borderId="0" applyNumberFormat="0" applyFill="0" applyBorder="0" applyAlignment="0" applyProtection="0">
      <alignment vertical="center"/>
    </xf>
    <xf numFmtId="9" fontId="17" fillId="0" borderId="0" applyFont="0" applyFill="0" applyBorder="0" applyAlignment="0" applyProtection="0">
      <alignment vertical="center"/>
    </xf>
    <xf numFmtId="0" fontId="26" fillId="0" borderId="0" applyNumberFormat="0" applyFill="0" applyBorder="0" applyAlignment="0" applyProtection="0">
      <alignment vertical="center"/>
    </xf>
    <xf numFmtId="0" fontId="17" fillId="2" borderId="12" applyNumberFormat="0" applyFont="0" applyAlignment="0" applyProtection="0">
      <alignment vertical="center"/>
    </xf>
    <xf numFmtId="0" fontId="20" fillId="15" borderId="0" applyNumberFormat="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3" applyNumberFormat="0" applyFill="0" applyAlignment="0" applyProtection="0">
      <alignment vertical="center"/>
    </xf>
    <xf numFmtId="0" fontId="18" fillId="0" borderId="13" applyNumberFormat="0" applyFill="0" applyAlignment="0" applyProtection="0">
      <alignment vertical="center"/>
    </xf>
    <xf numFmtId="0" fontId="20" fillId="21" borderId="0" applyNumberFormat="0" applyBorder="0" applyAlignment="0" applyProtection="0">
      <alignment vertical="center"/>
    </xf>
    <xf numFmtId="0" fontId="25" fillId="0" borderId="16" applyNumberFormat="0" applyFill="0" applyAlignment="0" applyProtection="0">
      <alignment vertical="center"/>
    </xf>
    <xf numFmtId="0" fontId="20" fillId="17" borderId="0" applyNumberFormat="0" applyBorder="0" applyAlignment="0" applyProtection="0">
      <alignment vertical="center"/>
    </xf>
    <xf numFmtId="0" fontId="33" fillId="6" borderId="18" applyNumberFormat="0" applyAlignment="0" applyProtection="0">
      <alignment vertical="center"/>
    </xf>
    <xf numFmtId="0" fontId="21" fillId="6" borderId="14" applyNumberFormat="0" applyAlignment="0" applyProtection="0">
      <alignment vertical="center"/>
    </xf>
    <xf numFmtId="0" fontId="28" fillId="16" borderId="15" applyNumberFormat="0" applyAlignment="0" applyProtection="0">
      <alignment vertical="center"/>
    </xf>
    <xf numFmtId="0" fontId="19" fillId="14" borderId="0" applyNumberFormat="0" applyBorder="0" applyAlignment="0" applyProtection="0">
      <alignment vertical="center"/>
    </xf>
    <xf numFmtId="0" fontId="20" fillId="25" borderId="0" applyNumberFormat="0" applyBorder="0" applyAlignment="0" applyProtection="0">
      <alignment vertical="center"/>
    </xf>
    <xf numFmtId="0" fontId="32" fillId="0" borderId="17" applyNumberFormat="0" applyFill="0" applyAlignment="0" applyProtection="0">
      <alignment vertical="center"/>
    </xf>
    <xf numFmtId="0" fontId="36" fillId="0" borderId="19" applyNumberFormat="0" applyFill="0" applyAlignment="0" applyProtection="0">
      <alignment vertical="center"/>
    </xf>
    <xf numFmtId="0" fontId="35" fillId="24" borderId="0" applyNumberFormat="0" applyBorder="0" applyAlignment="0" applyProtection="0">
      <alignment vertical="center"/>
    </xf>
    <xf numFmtId="0" fontId="27" fillId="13" borderId="0" applyNumberFormat="0" applyBorder="0" applyAlignment="0" applyProtection="0">
      <alignment vertical="center"/>
    </xf>
    <xf numFmtId="0" fontId="19" fillId="19" borderId="0" applyNumberFormat="0" applyBorder="0" applyAlignment="0" applyProtection="0">
      <alignment vertical="center"/>
    </xf>
    <xf numFmtId="0" fontId="20" fillId="27" borderId="0" applyNumberFormat="0" applyBorder="0" applyAlignment="0" applyProtection="0">
      <alignment vertical="center"/>
    </xf>
    <xf numFmtId="0" fontId="19" fillId="30" borderId="0" applyNumberFormat="0" applyBorder="0" applyAlignment="0" applyProtection="0">
      <alignment vertical="center"/>
    </xf>
    <xf numFmtId="0" fontId="19" fillId="26" borderId="0" applyNumberFormat="0" applyBorder="0" applyAlignment="0" applyProtection="0">
      <alignment vertical="center"/>
    </xf>
    <xf numFmtId="0" fontId="19" fillId="32" borderId="0" applyNumberFormat="0" applyBorder="0" applyAlignment="0" applyProtection="0">
      <alignment vertical="center"/>
    </xf>
    <xf numFmtId="0" fontId="19" fillId="29" borderId="0" applyNumberFormat="0" applyBorder="0" applyAlignment="0" applyProtection="0">
      <alignment vertical="center"/>
    </xf>
    <xf numFmtId="0" fontId="20" fillId="11" borderId="0" applyNumberFormat="0" applyBorder="0" applyAlignment="0" applyProtection="0">
      <alignment vertical="center"/>
    </xf>
    <xf numFmtId="0" fontId="20" fillId="23" borderId="0" applyNumberFormat="0" applyBorder="0" applyAlignment="0" applyProtection="0">
      <alignment vertical="center"/>
    </xf>
    <xf numFmtId="0" fontId="19" fillId="8" borderId="0" applyNumberFormat="0" applyBorder="0" applyAlignment="0" applyProtection="0">
      <alignment vertical="center"/>
    </xf>
    <xf numFmtId="0" fontId="19" fillId="5" borderId="0" applyNumberFormat="0" applyBorder="0" applyAlignment="0" applyProtection="0">
      <alignment vertical="center"/>
    </xf>
    <xf numFmtId="0" fontId="20" fillId="18" borderId="0" applyNumberFormat="0" applyBorder="0" applyAlignment="0" applyProtection="0">
      <alignment vertical="center"/>
    </xf>
    <xf numFmtId="0" fontId="19" fillId="22" borderId="0" applyNumberFormat="0" applyBorder="0" applyAlignment="0" applyProtection="0">
      <alignment vertical="center"/>
    </xf>
    <xf numFmtId="0" fontId="20" fillId="4" borderId="0" applyNumberFormat="0" applyBorder="0" applyAlignment="0" applyProtection="0">
      <alignment vertical="center"/>
    </xf>
    <xf numFmtId="0" fontId="20" fillId="31" borderId="0" applyNumberFormat="0" applyBorder="0" applyAlignment="0" applyProtection="0">
      <alignment vertical="center"/>
    </xf>
    <xf numFmtId="0" fontId="19" fillId="28" borderId="0" applyNumberFormat="0" applyBorder="0" applyAlignment="0" applyProtection="0">
      <alignment vertical="center"/>
    </xf>
    <xf numFmtId="0" fontId="20" fillId="20" borderId="0" applyNumberFormat="0" applyBorder="0" applyAlignment="0" applyProtection="0">
      <alignment vertical="center"/>
    </xf>
    <xf numFmtId="0" fontId="34" fillId="0" borderId="0" applyProtection="0"/>
  </cellStyleXfs>
  <cellXfs count="58">
    <xf numFmtId="0" fontId="0" fillId="0" borderId="0" xfId="0" applyFill="1" applyBorder="1" applyAlignment="1">
      <alignment horizontal="left" vertical="top" wrapText="1"/>
    </xf>
    <xf numFmtId="0" fontId="0" fillId="0" borderId="0" xfId="0"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5" fillId="0" borderId="5" xfId="0" applyNumberFormat="1" applyFont="1" applyFill="1" applyBorder="1" applyAlignment="1">
      <alignment vertical="center" wrapText="1"/>
    </xf>
    <xf numFmtId="0" fontId="4" fillId="0" borderId="6" xfId="0" applyNumberFormat="1" applyFont="1" applyFill="1" applyBorder="1" applyAlignment="1">
      <alignment vertical="center" wrapText="1"/>
    </xf>
    <xf numFmtId="0" fontId="6" fillId="0" borderId="7" xfId="0" applyNumberFormat="1" applyFont="1" applyFill="1" applyBorder="1" applyAlignment="1">
      <alignment horizontal="center" vertical="center" wrapText="1"/>
    </xf>
    <xf numFmtId="43" fontId="7" fillId="0" borderId="8" xfId="49" applyNumberFormat="1" applyFont="1" applyFill="1" applyBorder="1" applyAlignment="1">
      <alignment horizontal="center" vertical="center" wrapText="1"/>
    </xf>
    <xf numFmtId="176" fontId="7" fillId="0" borderId="8" xfId="0" applyNumberFormat="1" applyFont="1" applyFill="1" applyBorder="1" applyAlignment="1">
      <alignment horizontal="center" vertical="center"/>
    </xf>
    <xf numFmtId="0" fontId="7"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178" fontId="7" fillId="0" borderId="4" xfId="0" applyNumberFormat="1" applyFont="1" applyFill="1" applyBorder="1" applyAlignment="1" applyProtection="1">
      <alignment horizontal="left" vertical="center" wrapText="1"/>
    </xf>
    <xf numFmtId="178" fontId="7" fillId="0" borderId="4" xfId="0" applyNumberFormat="1" applyFont="1" applyFill="1" applyBorder="1" applyAlignment="1">
      <alignment horizontal="left" vertical="center" wrapText="1"/>
    </xf>
    <xf numFmtId="0" fontId="6" fillId="0" borderId="9" xfId="0" applyNumberFormat="1" applyFont="1" applyFill="1" applyBorder="1" applyAlignment="1">
      <alignment horizontal="center" vertical="center" wrapText="1"/>
    </xf>
    <xf numFmtId="43" fontId="7" fillId="0" borderId="4" xfId="49"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4" xfId="49" applyNumberFormat="1" applyFont="1" applyFill="1" applyBorder="1" applyAlignment="1">
      <alignment horizontal="left" vertical="center" wrapText="1"/>
    </xf>
    <xf numFmtId="4" fontId="7" fillId="0" borderId="4" xfId="0" applyNumberFormat="1" applyFont="1" applyFill="1" applyBorder="1" applyAlignment="1">
      <alignment horizontal="center" vertical="center"/>
    </xf>
    <xf numFmtId="0" fontId="6" fillId="0" borderId="4" xfId="0" applyNumberFormat="1" applyFont="1" applyFill="1" applyBorder="1" applyAlignment="1">
      <alignment horizontal="center" vertical="center" wrapText="1"/>
    </xf>
    <xf numFmtId="0" fontId="9" fillId="0" borderId="0" xfId="0" applyFont="1" applyFill="1" applyBorder="1" applyAlignment="1">
      <alignment horizontal="center" vertical="top" wrapText="1"/>
    </xf>
    <xf numFmtId="0" fontId="5" fillId="0" borderId="9" xfId="0" applyNumberFormat="1" applyFont="1" applyFill="1" applyBorder="1" applyAlignment="1">
      <alignment vertical="center" wrapText="1"/>
    </xf>
    <xf numFmtId="0" fontId="4" fillId="0" borderId="9" xfId="0" applyNumberFormat="1" applyFont="1" applyFill="1" applyBorder="1" applyAlignment="1">
      <alignment vertical="center" wrapText="1"/>
    </xf>
    <xf numFmtId="0" fontId="4" fillId="0" borderId="9"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8" xfId="0" applyFont="1" applyFill="1" applyBorder="1" applyAlignment="1">
      <alignment horizontal="left" vertical="center" wrapText="1" indent="2"/>
    </xf>
    <xf numFmtId="0" fontId="7" fillId="0" borderId="8" xfId="0" applyFont="1" applyFill="1" applyBorder="1" applyAlignment="1">
      <alignment horizontal="left" vertical="center"/>
    </xf>
    <xf numFmtId="0" fontId="7" fillId="0" borderId="10" xfId="0" applyFont="1" applyFill="1" applyBorder="1" applyAlignment="1">
      <alignment horizontal="center" vertical="center"/>
    </xf>
    <xf numFmtId="176" fontId="7" fillId="0" borderId="10" xfId="0" applyNumberFormat="1" applyFont="1" applyFill="1" applyBorder="1" applyAlignment="1">
      <alignment horizontal="center" vertical="center"/>
    </xf>
    <xf numFmtId="0" fontId="7" fillId="0" borderId="10" xfId="0" applyFont="1" applyFill="1" applyBorder="1" applyAlignment="1">
      <alignment horizontal="left" vertical="top" indent="2"/>
    </xf>
    <xf numFmtId="0" fontId="7" fillId="0" borderId="4" xfId="0" applyFont="1" applyFill="1" applyBorder="1" applyAlignment="1">
      <alignment horizontal="left" vertical="center" wrapText="1" indent="2"/>
    </xf>
    <xf numFmtId="0" fontId="7" fillId="0" borderId="4" xfId="0" applyFont="1" applyFill="1" applyBorder="1" applyAlignment="1">
      <alignment horizontal="left" vertical="center"/>
    </xf>
    <xf numFmtId="0" fontId="7" fillId="0" borderId="4" xfId="0" applyFont="1" applyFill="1" applyBorder="1" applyAlignment="1">
      <alignment horizontal="center" vertical="center"/>
    </xf>
    <xf numFmtId="180" fontId="7" fillId="0" borderId="10" xfId="0" applyNumberFormat="1" applyFont="1" applyFill="1" applyBorder="1" applyAlignment="1">
      <alignment horizontal="center" vertical="center"/>
    </xf>
    <xf numFmtId="179" fontId="7" fillId="0" borderId="10" xfId="0" applyNumberFormat="1" applyFont="1" applyFill="1" applyBorder="1" applyAlignment="1">
      <alignment horizontal="center" vertical="center"/>
    </xf>
    <xf numFmtId="0" fontId="10" fillId="0" borderId="5" xfId="0" applyNumberFormat="1" applyFont="1" applyFill="1" applyBorder="1" applyAlignment="1">
      <alignment horizontal="left" vertical="top" wrapText="1"/>
    </xf>
    <xf numFmtId="0" fontId="11" fillId="0" borderId="11" xfId="0" applyNumberFormat="1" applyFont="1" applyFill="1" applyBorder="1" applyAlignment="1">
      <alignment horizontal="left" vertical="top" wrapText="1"/>
    </xf>
    <xf numFmtId="0" fontId="11" fillId="0" borderId="6" xfId="0" applyNumberFormat="1" applyFont="1" applyFill="1" applyBorder="1" applyAlignment="1">
      <alignment horizontal="left" vertical="top" wrapText="1"/>
    </xf>
    <xf numFmtId="177" fontId="12" fillId="0" borderId="9" xfId="0" applyNumberFormat="1" applyFont="1" applyFill="1" applyBorder="1" applyAlignment="1">
      <alignment horizontal="center" vertical="center" wrapText="1"/>
    </xf>
    <xf numFmtId="0" fontId="13" fillId="0" borderId="5" xfId="0" applyNumberFormat="1" applyFont="1" applyFill="1" applyBorder="1" applyAlignment="1">
      <alignment horizontal="left" vertical="center" wrapText="1"/>
    </xf>
    <xf numFmtId="0" fontId="14" fillId="0" borderId="11" xfId="0" applyNumberFormat="1" applyFont="1" applyFill="1" applyBorder="1" applyAlignment="1">
      <alignment horizontal="left" vertical="center" wrapText="1"/>
    </xf>
    <xf numFmtId="0" fontId="14" fillId="0" borderId="6" xfId="0" applyNumberFormat="1" applyFont="1" applyFill="1" applyBorder="1" applyAlignment="1">
      <alignment horizontal="left" vertical="center" wrapText="1"/>
    </xf>
    <xf numFmtId="0" fontId="15" fillId="0" borderId="5" xfId="0" applyNumberFormat="1" applyFont="1" applyFill="1" applyBorder="1" applyAlignment="1">
      <alignment horizontal="left" vertical="center" wrapText="1"/>
    </xf>
    <xf numFmtId="0" fontId="12" fillId="0" borderId="11" xfId="0" applyNumberFormat="1" applyFont="1" applyFill="1" applyBorder="1" applyAlignment="1">
      <alignment horizontal="left" vertical="center" wrapText="1"/>
    </xf>
    <xf numFmtId="0" fontId="12" fillId="0" borderId="6" xfId="0" applyNumberFormat="1" applyFont="1" applyFill="1" applyBorder="1" applyAlignment="1">
      <alignment horizontal="left" vertical="center" wrapText="1"/>
    </xf>
    <xf numFmtId="0" fontId="12" fillId="0" borderId="5" xfId="0" applyNumberFormat="1" applyFont="1" applyFill="1" applyBorder="1" applyAlignment="1">
      <alignment horizontal="left" vertical="center" wrapText="1"/>
    </xf>
    <xf numFmtId="0" fontId="15" fillId="0" borderId="11" xfId="0" applyNumberFormat="1" applyFont="1" applyFill="1" applyBorder="1" applyAlignment="1">
      <alignment horizontal="left" vertical="center" wrapText="1"/>
    </xf>
    <xf numFmtId="0" fontId="15" fillId="0" borderId="6" xfId="0" applyNumberFormat="1" applyFont="1" applyFill="1" applyBorder="1" applyAlignment="1">
      <alignment horizontal="left" vertical="center" wrapText="1"/>
    </xf>
    <xf numFmtId="0" fontId="12" fillId="0" borderId="11" xfId="0" applyNumberFormat="1" applyFont="1" applyFill="1" applyBorder="1" applyAlignment="1">
      <alignment horizontal="left" vertical="center"/>
    </xf>
    <xf numFmtId="0" fontId="12" fillId="0" borderId="6" xfId="0" applyNumberFormat="1" applyFont="1" applyFill="1" applyBorder="1" applyAlignment="1">
      <alignment horizontal="left" vertical="center"/>
    </xf>
    <xf numFmtId="0" fontId="15" fillId="0" borderId="9" xfId="0" applyNumberFormat="1" applyFont="1" applyFill="1" applyBorder="1" applyAlignment="1">
      <alignment horizontal="left" vertical="center" wrapText="1"/>
    </xf>
    <xf numFmtId="0" fontId="12" fillId="0" borderId="9" xfId="0" applyNumberFormat="1"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8"/>
  <sheetViews>
    <sheetView tabSelected="1" zoomScale="115" zoomScaleNormal="115" topLeftCell="A103" workbookViewId="0">
      <selection activeCell="B28" sqref="B28"/>
    </sheetView>
  </sheetViews>
  <sheetFormatPr defaultColWidth="9" defaultRowHeight="14.25" outlineLevelCol="7"/>
  <cols>
    <col min="1" max="1" width="9" style="1"/>
    <col min="3" max="3" width="14.5" customWidth="1"/>
    <col min="7" max="7" width="10.375"/>
    <col min="9" max="9" width="9.375"/>
    <col min="10" max="10" width="12.625"/>
  </cols>
  <sheetData>
    <row r="1" spans="1:8">
      <c r="A1" s="2" t="s">
        <v>0</v>
      </c>
      <c r="B1" s="3"/>
      <c r="C1" s="3"/>
      <c r="D1" s="3"/>
      <c r="E1" s="3"/>
      <c r="F1" s="3"/>
      <c r="G1" s="3"/>
      <c r="H1" s="4"/>
    </row>
    <row r="2" ht="24" spans="1:8">
      <c r="A2" s="5" t="s">
        <v>1</v>
      </c>
      <c r="B2" s="5" t="s">
        <v>2</v>
      </c>
      <c r="C2" s="5" t="s">
        <v>3</v>
      </c>
      <c r="D2" s="6" t="s">
        <v>4</v>
      </c>
      <c r="E2" s="6" t="s">
        <v>5</v>
      </c>
      <c r="F2" s="7" t="s">
        <v>6</v>
      </c>
      <c r="G2" s="7" t="s">
        <v>7</v>
      </c>
      <c r="H2" s="6" t="s">
        <v>8</v>
      </c>
    </row>
    <row r="3" spans="1:8">
      <c r="A3" s="8" t="s">
        <v>9</v>
      </c>
      <c r="B3" s="9" t="s">
        <v>10</v>
      </c>
      <c r="C3" s="10"/>
      <c r="D3" s="11"/>
      <c r="E3" s="12"/>
      <c r="F3" s="13"/>
      <c r="G3" s="13"/>
      <c r="H3" s="14" t="s">
        <v>11</v>
      </c>
    </row>
    <row r="4" ht="21" spans="1:8">
      <c r="A4" s="15">
        <v>1</v>
      </c>
      <c r="B4" s="16" t="s">
        <v>12</v>
      </c>
      <c r="C4" s="17" t="s">
        <v>13</v>
      </c>
      <c r="D4" s="18" t="s">
        <v>14</v>
      </c>
      <c r="E4" s="19">
        <v>1</v>
      </c>
      <c r="F4" s="20">
        <v>3.0495</v>
      </c>
      <c r="G4" s="13">
        <f t="shared" ref="G4:G9" si="0">F4*E4</f>
        <v>3.0495</v>
      </c>
      <c r="H4" s="21" t="s">
        <v>11</v>
      </c>
    </row>
    <row r="5" ht="31.5" spans="1:8">
      <c r="A5" s="15">
        <v>2</v>
      </c>
      <c r="B5" s="16" t="s">
        <v>15</v>
      </c>
      <c r="C5" s="17" t="s">
        <v>13</v>
      </c>
      <c r="D5" s="18" t="s">
        <v>14</v>
      </c>
      <c r="E5" s="19">
        <v>1</v>
      </c>
      <c r="F5" s="20">
        <v>5.453</v>
      </c>
      <c r="G5" s="13">
        <f t="shared" si="0"/>
        <v>5.453</v>
      </c>
      <c r="H5" s="21" t="s">
        <v>11</v>
      </c>
    </row>
    <row r="6" ht="31.5" spans="1:8">
      <c r="A6" s="15">
        <v>3</v>
      </c>
      <c r="B6" s="22" t="s">
        <v>16</v>
      </c>
      <c r="C6" s="23" t="s">
        <v>13</v>
      </c>
      <c r="D6" s="18" t="s">
        <v>14</v>
      </c>
      <c r="E6" s="19">
        <v>1</v>
      </c>
      <c r="F6" s="20">
        <v>9.0725</v>
      </c>
      <c r="G6" s="13">
        <f t="shared" si="0"/>
        <v>9.0725</v>
      </c>
      <c r="H6" s="21" t="s">
        <v>11</v>
      </c>
    </row>
    <row r="7" ht="31.5" spans="1:8">
      <c r="A7" s="15">
        <v>4</v>
      </c>
      <c r="B7" s="22" t="s">
        <v>17</v>
      </c>
      <c r="C7" s="23" t="s">
        <v>13</v>
      </c>
      <c r="D7" s="18" t="s">
        <v>14</v>
      </c>
      <c r="E7" s="19">
        <v>1</v>
      </c>
      <c r="F7" s="20">
        <v>12.084</v>
      </c>
      <c r="G7" s="13">
        <f t="shared" si="0"/>
        <v>12.084</v>
      </c>
      <c r="H7" s="21" t="s">
        <v>11</v>
      </c>
    </row>
    <row r="8" ht="31.5" spans="1:8">
      <c r="A8" s="15">
        <v>5</v>
      </c>
      <c r="B8" s="16" t="s">
        <v>18</v>
      </c>
      <c r="C8" s="17" t="s">
        <v>19</v>
      </c>
      <c r="D8" s="18" t="s">
        <v>14</v>
      </c>
      <c r="E8" s="19">
        <v>1</v>
      </c>
      <c r="F8" s="20">
        <v>7.0015</v>
      </c>
      <c r="G8" s="13">
        <f t="shared" si="0"/>
        <v>7.0015</v>
      </c>
      <c r="H8" s="21" t="s">
        <v>11</v>
      </c>
    </row>
    <row r="9" ht="31.5" spans="1:8">
      <c r="A9" s="15">
        <v>6</v>
      </c>
      <c r="B9" s="21" t="s">
        <v>20</v>
      </c>
      <c r="C9" s="22" t="s">
        <v>19</v>
      </c>
      <c r="D9" s="18" t="s">
        <v>14</v>
      </c>
      <c r="E9" s="20">
        <v>1</v>
      </c>
      <c r="F9" s="20">
        <v>7.0015</v>
      </c>
      <c r="G9" s="13">
        <f t="shared" si="0"/>
        <v>7.0015</v>
      </c>
      <c r="H9" s="21" t="s">
        <v>11</v>
      </c>
    </row>
    <row r="10" ht="31.5" spans="1:8">
      <c r="A10" s="15">
        <v>7</v>
      </c>
      <c r="B10" s="16" t="s">
        <v>21</v>
      </c>
      <c r="C10" s="17" t="s">
        <v>22</v>
      </c>
      <c r="D10" s="18" t="s">
        <v>14</v>
      </c>
      <c r="E10" s="19">
        <v>1</v>
      </c>
      <c r="F10" s="20">
        <v>13.357</v>
      </c>
      <c r="G10" s="13">
        <f t="shared" ref="G10:G20" si="1">F10*E10</f>
        <v>13.357</v>
      </c>
      <c r="H10" s="21" t="s">
        <v>11</v>
      </c>
    </row>
    <row r="11" ht="31.5" spans="1:8">
      <c r="A11" s="15">
        <v>8</v>
      </c>
      <c r="B11" s="16" t="s">
        <v>23</v>
      </c>
      <c r="C11" s="17" t="s">
        <v>24</v>
      </c>
      <c r="D11" s="18" t="s">
        <v>14</v>
      </c>
      <c r="E11" s="19">
        <v>1</v>
      </c>
      <c r="F11" s="20">
        <v>15.295</v>
      </c>
      <c r="G11" s="13">
        <f t="shared" si="1"/>
        <v>15.295</v>
      </c>
      <c r="H11" s="21" t="s">
        <v>11</v>
      </c>
    </row>
    <row r="12" ht="31.5" spans="1:8">
      <c r="A12" s="15">
        <v>9</v>
      </c>
      <c r="B12" s="16" t="s">
        <v>25</v>
      </c>
      <c r="C12" s="17" t="s">
        <v>26</v>
      </c>
      <c r="D12" s="18" t="s">
        <v>14</v>
      </c>
      <c r="E12" s="19">
        <v>1</v>
      </c>
      <c r="F12" s="20">
        <v>17.822</v>
      </c>
      <c r="G12" s="13">
        <f t="shared" si="1"/>
        <v>17.822</v>
      </c>
      <c r="H12" s="21" t="s">
        <v>11</v>
      </c>
    </row>
    <row r="13" ht="31.5" spans="1:8">
      <c r="A13" s="15">
        <v>10</v>
      </c>
      <c r="B13" s="21" t="s">
        <v>27</v>
      </c>
      <c r="C13" s="22" t="s">
        <v>28</v>
      </c>
      <c r="D13" s="18" t="s">
        <v>14</v>
      </c>
      <c r="E13" s="20">
        <v>1</v>
      </c>
      <c r="F13" s="20">
        <v>32.794</v>
      </c>
      <c r="G13" s="13">
        <f t="shared" si="1"/>
        <v>32.794</v>
      </c>
      <c r="H13" s="21" t="s">
        <v>11</v>
      </c>
    </row>
    <row r="14" ht="31.5" spans="1:8">
      <c r="A14" s="15">
        <v>11</v>
      </c>
      <c r="B14" s="22" t="s">
        <v>29</v>
      </c>
      <c r="C14" s="22" t="s">
        <v>30</v>
      </c>
      <c r="D14" s="18" t="s">
        <v>31</v>
      </c>
      <c r="E14" s="19">
        <v>1</v>
      </c>
      <c r="F14" s="24">
        <v>53.618</v>
      </c>
      <c r="G14" s="13">
        <f t="shared" si="1"/>
        <v>53.618</v>
      </c>
      <c r="H14" s="21" t="s">
        <v>11</v>
      </c>
    </row>
    <row r="15" ht="31.5" spans="1:8">
      <c r="A15" s="15">
        <v>12</v>
      </c>
      <c r="B15" s="22" t="s">
        <v>32</v>
      </c>
      <c r="C15" s="22" t="s">
        <v>33</v>
      </c>
      <c r="D15" s="18" t="s">
        <v>31</v>
      </c>
      <c r="E15" s="19">
        <v>1</v>
      </c>
      <c r="F15" s="24">
        <v>58.748</v>
      </c>
      <c r="G15" s="13">
        <f t="shared" si="1"/>
        <v>58.748</v>
      </c>
      <c r="H15" s="21" t="s">
        <v>11</v>
      </c>
    </row>
    <row r="16" ht="21" spans="1:8">
      <c r="A16" s="15">
        <v>13</v>
      </c>
      <c r="B16" s="22" t="s">
        <v>34</v>
      </c>
      <c r="C16" s="22" t="s">
        <v>35</v>
      </c>
      <c r="D16" s="25" t="s">
        <v>14</v>
      </c>
      <c r="E16" s="19">
        <v>1</v>
      </c>
      <c r="F16" s="24">
        <v>9.3385</v>
      </c>
      <c r="G16" s="13">
        <f t="shared" si="1"/>
        <v>9.3385</v>
      </c>
      <c r="H16" s="21" t="s">
        <v>11</v>
      </c>
    </row>
    <row r="17" ht="31.5" spans="1:8">
      <c r="A17" s="15">
        <v>14</v>
      </c>
      <c r="B17" s="22" t="s">
        <v>36</v>
      </c>
      <c r="C17" s="22" t="s">
        <v>28</v>
      </c>
      <c r="D17" s="25" t="s">
        <v>14</v>
      </c>
      <c r="E17" s="19">
        <v>1</v>
      </c>
      <c r="F17" s="24">
        <v>68.001</v>
      </c>
      <c r="G17" s="13">
        <f t="shared" si="1"/>
        <v>68.001</v>
      </c>
      <c r="H17" s="21" t="s">
        <v>11</v>
      </c>
    </row>
    <row r="18" ht="42" spans="1:8">
      <c r="A18" s="15">
        <v>15</v>
      </c>
      <c r="B18" s="22" t="s">
        <v>37</v>
      </c>
      <c r="C18" s="22" t="s">
        <v>38</v>
      </c>
      <c r="D18" s="25" t="s">
        <v>39</v>
      </c>
      <c r="E18" s="19">
        <v>1</v>
      </c>
      <c r="F18" s="24">
        <v>422.7785</v>
      </c>
      <c r="G18" s="13">
        <f t="shared" si="1"/>
        <v>422.7785</v>
      </c>
      <c r="H18" s="21" t="s">
        <v>11</v>
      </c>
    </row>
    <row r="19" spans="1:8">
      <c r="A19" s="26" t="s">
        <v>40</v>
      </c>
      <c r="B19" s="27" t="s">
        <v>41</v>
      </c>
      <c r="C19" s="28"/>
      <c r="D19" s="25"/>
      <c r="E19" s="19"/>
      <c r="F19" s="24"/>
      <c r="G19" s="13"/>
      <c r="H19" s="21" t="s">
        <v>11</v>
      </c>
    </row>
    <row r="20" ht="31.5" spans="1:8">
      <c r="A20" s="15">
        <v>16</v>
      </c>
      <c r="B20" s="22" t="s">
        <v>42</v>
      </c>
      <c r="C20" s="22" t="s">
        <v>43</v>
      </c>
      <c r="D20" s="25" t="s">
        <v>31</v>
      </c>
      <c r="E20" s="19">
        <v>1</v>
      </c>
      <c r="F20" s="24">
        <v>7.9895</v>
      </c>
      <c r="G20" s="13">
        <f>F20*E20</f>
        <v>7.9895</v>
      </c>
      <c r="H20" s="21" t="s">
        <v>11</v>
      </c>
    </row>
    <row r="21" ht="31.5" spans="1:8">
      <c r="A21" s="15">
        <v>17</v>
      </c>
      <c r="B21" s="22" t="s">
        <v>44</v>
      </c>
      <c r="C21" s="22" t="s">
        <v>43</v>
      </c>
      <c r="D21" s="25" t="s">
        <v>31</v>
      </c>
      <c r="E21" s="19">
        <v>1</v>
      </c>
      <c r="F21" s="24">
        <v>10.0415</v>
      </c>
      <c r="G21" s="13">
        <f t="shared" ref="G21:G32" si="2">F21*E21</f>
        <v>10.0415</v>
      </c>
      <c r="H21" s="21" t="s">
        <v>11</v>
      </c>
    </row>
    <row r="22" ht="31.5" spans="1:8">
      <c r="A22" s="15">
        <v>18</v>
      </c>
      <c r="B22" s="22" t="s">
        <v>45</v>
      </c>
      <c r="C22" s="22" t="s">
        <v>43</v>
      </c>
      <c r="D22" s="25" t="s">
        <v>31</v>
      </c>
      <c r="E22" s="19">
        <v>1</v>
      </c>
      <c r="F22" s="24">
        <v>11.2385</v>
      </c>
      <c r="G22" s="13">
        <f t="shared" si="2"/>
        <v>11.2385</v>
      </c>
      <c r="H22" s="21" t="s">
        <v>11</v>
      </c>
    </row>
    <row r="23" ht="31.5" spans="1:8">
      <c r="A23" s="15">
        <v>19</v>
      </c>
      <c r="B23" s="22" t="s">
        <v>46</v>
      </c>
      <c r="C23" s="22" t="s">
        <v>43</v>
      </c>
      <c r="D23" s="25" t="s">
        <v>31</v>
      </c>
      <c r="E23" s="19">
        <v>1</v>
      </c>
      <c r="F23" s="24">
        <v>22.6955</v>
      </c>
      <c r="G23" s="13">
        <f t="shared" si="2"/>
        <v>22.6955</v>
      </c>
      <c r="H23" s="21" t="s">
        <v>11</v>
      </c>
    </row>
    <row r="24" ht="31.5" spans="1:8">
      <c r="A24" s="15">
        <v>20</v>
      </c>
      <c r="B24" s="22" t="s">
        <v>47</v>
      </c>
      <c r="C24" s="22" t="s">
        <v>43</v>
      </c>
      <c r="D24" s="25" t="s">
        <v>31</v>
      </c>
      <c r="E24" s="19">
        <v>1</v>
      </c>
      <c r="F24" s="24">
        <v>22.8475</v>
      </c>
      <c r="G24" s="13">
        <f t="shared" si="2"/>
        <v>22.8475</v>
      </c>
      <c r="H24" s="21" t="s">
        <v>11</v>
      </c>
    </row>
    <row r="25" ht="31.5" spans="1:8">
      <c r="A25" s="15">
        <v>21</v>
      </c>
      <c r="B25" s="22" t="s">
        <v>48</v>
      </c>
      <c r="C25" s="22" t="s">
        <v>43</v>
      </c>
      <c r="D25" s="25" t="s">
        <v>31</v>
      </c>
      <c r="E25" s="19">
        <v>1</v>
      </c>
      <c r="F25" s="24">
        <v>25.2795</v>
      </c>
      <c r="G25" s="13">
        <f t="shared" si="2"/>
        <v>25.2795</v>
      </c>
      <c r="H25" s="21" t="s">
        <v>11</v>
      </c>
    </row>
    <row r="26" ht="31.5" spans="1:8">
      <c r="A26" s="15">
        <v>22</v>
      </c>
      <c r="B26" s="22" t="s">
        <v>49</v>
      </c>
      <c r="C26" s="22" t="s">
        <v>50</v>
      </c>
      <c r="D26" s="25" t="s">
        <v>31</v>
      </c>
      <c r="E26" s="19">
        <v>1</v>
      </c>
      <c r="F26" s="24">
        <v>31.901</v>
      </c>
      <c r="G26" s="13">
        <f t="shared" si="2"/>
        <v>31.901</v>
      </c>
      <c r="H26" s="21" t="s">
        <v>11</v>
      </c>
    </row>
    <row r="27" ht="31.5" spans="1:8">
      <c r="A27" s="15">
        <v>23</v>
      </c>
      <c r="B27" s="22" t="s">
        <v>51</v>
      </c>
      <c r="C27" s="22" t="s">
        <v>52</v>
      </c>
      <c r="D27" s="25" t="s">
        <v>31</v>
      </c>
      <c r="E27" s="19">
        <v>1</v>
      </c>
      <c r="F27" s="24">
        <v>51.0435</v>
      </c>
      <c r="G27" s="13">
        <f t="shared" si="2"/>
        <v>51.0435</v>
      </c>
      <c r="H27" s="21" t="s">
        <v>11</v>
      </c>
    </row>
    <row r="28" ht="31.5" spans="1:8">
      <c r="A28" s="15">
        <v>24</v>
      </c>
      <c r="B28" s="22" t="s">
        <v>53</v>
      </c>
      <c r="C28" s="22" t="s">
        <v>54</v>
      </c>
      <c r="D28" s="25" t="s">
        <v>31</v>
      </c>
      <c r="E28" s="19">
        <v>1</v>
      </c>
      <c r="F28" s="24">
        <v>57.1805</v>
      </c>
      <c r="G28" s="13">
        <f t="shared" si="2"/>
        <v>57.1805</v>
      </c>
      <c r="H28" s="21" t="s">
        <v>11</v>
      </c>
    </row>
    <row r="29" ht="31.5" spans="1:8">
      <c r="A29" s="15">
        <v>25</v>
      </c>
      <c r="B29" s="22" t="s">
        <v>55</v>
      </c>
      <c r="C29" s="22" t="s">
        <v>56</v>
      </c>
      <c r="D29" s="25" t="s">
        <v>31</v>
      </c>
      <c r="E29" s="19">
        <v>1</v>
      </c>
      <c r="F29" s="24">
        <v>6.213</v>
      </c>
      <c r="G29" s="13">
        <f t="shared" si="2"/>
        <v>6.213</v>
      </c>
      <c r="H29" s="21" t="s">
        <v>11</v>
      </c>
    </row>
    <row r="30" ht="31.5" spans="1:8">
      <c r="A30" s="15">
        <v>26</v>
      </c>
      <c r="B30" s="22" t="s">
        <v>57</v>
      </c>
      <c r="C30" s="22" t="s">
        <v>56</v>
      </c>
      <c r="D30" s="25" t="s">
        <v>31</v>
      </c>
      <c r="E30" s="19">
        <v>1</v>
      </c>
      <c r="F30" s="24">
        <v>12.2265</v>
      </c>
      <c r="G30" s="13">
        <f t="shared" si="2"/>
        <v>12.2265</v>
      </c>
      <c r="H30" s="21" t="s">
        <v>11</v>
      </c>
    </row>
    <row r="31" ht="31.5" spans="1:8">
      <c r="A31" s="15">
        <v>27</v>
      </c>
      <c r="B31" s="22" t="s">
        <v>58</v>
      </c>
      <c r="C31" s="22" t="s">
        <v>56</v>
      </c>
      <c r="D31" s="25" t="s">
        <v>31</v>
      </c>
      <c r="E31" s="19">
        <v>1</v>
      </c>
      <c r="F31" s="24">
        <v>14.763</v>
      </c>
      <c r="G31" s="13">
        <f t="shared" si="2"/>
        <v>14.763</v>
      </c>
      <c r="H31" s="21" t="s">
        <v>11</v>
      </c>
    </row>
    <row r="32" ht="31.5" spans="1:8">
      <c r="A32" s="15">
        <v>28</v>
      </c>
      <c r="B32" s="22" t="s">
        <v>59</v>
      </c>
      <c r="C32" s="22" t="s">
        <v>56</v>
      </c>
      <c r="D32" s="25" t="s">
        <v>31</v>
      </c>
      <c r="E32" s="19">
        <v>1</v>
      </c>
      <c r="F32" s="24">
        <v>21.622</v>
      </c>
      <c r="G32" s="13">
        <f t="shared" si="2"/>
        <v>21.622</v>
      </c>
      <c r="H32" s="21" t="s">
        <v>11</v>
      </c>
    </row>
    <row r="33" spans="1:8">
      <c r="A33" s="15">
        <v>29</v>
      </c>
      <c r="B33" s="22" t="s">
        <v>60</v>
      </c>
      <c r="C33" s="22"/>
      <c r="D33" s="25" t="s">
        <v>61</v>
      </c>
      <c r="E33" s="19">
        <v>1</v>
      </c>
      <c r="F33" s="24">
        <v>131.2805</v>
      </c>
      <c r="G33" s="13">
        <f t="shared" ref="G33:G55" si="3">F33*E33</f>
        <v>131.2805</v>
      </c>
      <c r="H33" s="21" t="s">
        <v>11</v>
      </c>
    </row>
    <row r="34" ht="42" spans="1:8">
      <c r="A34" s="15">
        <v>30</v>
      </c>
      <c r="B34" s="22" t="s">
        <v>62</v>
      </c>
      <c r="C34" s="22" t="s">
        <v>63</v>
      </c>
      <c r="D34" s="25" t="s">
        <v>14</v>
      </c>
      <c r="E34" s="19">
        <v>1</v>
      </c>
      <c r="F34" s="24">
        <v>20.501</v>
      </c>
      <c r="G34" s="13">
        <f t="shared" si="3"/>
        <v>20.501</v>
      </c>
      <c r="H34" s="21" t="s">
        <v>11</v>
      </c>
    </row>
    <row r="35" ht="42" spans="1:8">
      <c r="A35" s="15">
        <v>31</v>
      </c>
      <c r="B35" s="22" t="s">
        <v>64</v>
      </c>
      <c r="C35" s="22" t="s">
        <v>65</v>
      </c>
      <c r="D35" s="25" t="s">
        <v>14</v>
      </c>
      <c r="E35" s="19">
        <v>1</v>
      </c>
      <c r="F35" s="24">
        <v>24.206</v>
      </c>
      <c r="G35" s="13">
        <f t="shared" si="3"/>
        <v>24.206</v>
      </c>
      <c r="H35" s="21" t="s">
        <v>11</v>
      </c>
    </row>
    <row r="36" ht="42" spans="1:8">
      <c r="A36" s="15">
        <v>32</v>
      </c>
      <c r="B36" s="22" t="s">
        <v>66</v>
      </c>
      <c r="C36" s="22" t="s">
        <v>67</v>
      </c>
      <c r="D36" s="25" t="s">
        <v>14</v>
      </c>
      <c r="E36" s="19">
        <v>1</v>
      </c>
      <c r="F36" s="24">
        <v>28.2055</v>
      </c>
      <c r="G36" s="13">
        <f t="shared" si="3"/>
        <v>28.2055</v>
      </c>
      <c r="H36" s="21" t="s">
        <v>11</v>
      </c>
    </row>
    <row r="37" ht="42" spans="1:8">
      <c r="A37" s="15">
        <v>33</v>
      </c>
      <c r="B37" s="22" t="s">
        <v>68</v>
      </c>
      <c r="C37" s="22" t="s">
        <v>69</v>
      </c>
      <c r="D37" s="25" t="s">
        <v>14</v>
      </c>
      <c r="E37" s="19">
        <v>1</v>
      </c>
      <c r="F37" s="24">
        <v>30.533</v>
      </c>
      <c r="G37" s="13">
        <f t="shared" si="3"/>
        <v>30.533</v>
      </c>
      <c r="H37" s="21" t="s">
        <v>11</v>
      </c>
    </row>
    <row r="38" ht="42" spans="1:8">
      <c r="A38" s="15">
        <v>34</v>
      </c>
      <c r="B38" s="22" t="s">
        <v>70</v>
      </c>
      <c r="C38" s="22" t="s">
        <v>71</v>
      </c>
      <c r="D38" s="25" t="s">
        <v>14</v>
      </c>
      <c r="E38" s="19">
        <v>1</v>
      </c>
      <c r="F38" s="24">
        <v>38.684</v>
      </c>
      <c r="G38" s="13">
        <f t="shared" si="3"/>
        <v>38.684</v>
      </c>
      <c r="H38" s="21" t="s">
        <v>11</v>
      </c>
    </row>
    <row r="39" ht="21" spans="1:8">
      <c r="A39" s="15">
        <v>35</v>
      </c>
      <c r="B39" s="22" t="s">
        <v>72</v>
      </c>
      <c r="C39" s="22" t="s">
        <v>73</v>
      </c>
      <c r="D39" s="25" t="s">
        <v>14</v>
      </c>
      <c r="E39" s="19">
        <v>1</v>
      </c>
      <c r="F39" s="24">
        <v>95.836</v>
      </c>
      <c r="G39" s="13">
        <f t="shared" si="3"/>
        <v>95.836</v>
      </c>
      <c r="H39" s="21" t="s">
        <v>11</v>
      </c>
    </row>
    <row r="40" ht="21" spans="1:8">
      <c r="A40" s="15">
        <v>36</v>
      </c>
      <c r="B40" s="22" t="s">
        <v>74</v>
      </c>
      <c r="C40" s="22" t="s">
        <v>73</v>
      </c>
      <c r="D40" s="25" t="s">
        <v>14</v>
      </c>
      <c r="E40" s="19">
        <v>1</v>
      </c>
      <c r="F40" s="24">
        <v>100.2155</v>
      </c>
      <c r="G40" s="13">
        <f t="shared" si="3"/>
        <v>100.2155</v>
      </c>
      <c r="H40" s="21" t="s">
        <v>11</v>
      </c>
    </row>
    <row r="41" ht="21" spans="1:8">
      <c r="A41" s="15">
        <v>37</v>
      </c>
      <c r="B41" s="22" t="s">
        <v>75</v>
      </c>
      <c r="C41" s="22" t="s">
        <v>73</v>
      </c>
      <c r="D41" s="25" t="s">
        <v>14</v>
      </c>
      <c r="E41" s="19">
        <v>1</v>
      </c>
      <c r="F41" s="24">
        <v>104.5855</v>
      </c>
      <c r="G41" s="13">
        <f t="shared" si="3"/>
        <v>104.5855</v>
      </c>
      <c r="H41" s="21" t="s">
        <v>11</v>
      </c>
    </row>
    <row r="42" ht="21" spans="1:8">
      <c r="A42" s="15">
        <v>38</v>
      </c>
      <c r="B42" s="22" t="s">
        <v>76</v>
      </c>
      <c r="C42" s="22" t="s">
        <v>73</v>
      </c>
      <c r="D42" s="25" t="s">
        <v>14</v>
      </c>
      <c r="E42" s="19">
        <v>1</v>
      </c>
      <c r="F42" s="24">
        <v>108.528</v>
      </c>
      <c r="G42" s="13">
        <f t="shared" si="3"/>
        <v>108.528</v>
      </c>
      <c r="H42" s="21" t="s">
        <v>11</v>
      </c>
    </row>
    <row r="43" ht="21" spans="1:8">
      <c r="A43" s="15">
        <v>39</v>
      </c>
      <c r="B43" s="22" t="s">
        <v>77</v>
      </c>
      <c r="C43" s="22" t="s">
        <v>73</v>
      </c>
      <c r="D43" s="25" t="s">
        <v>14</v>
      </c>
      <c r="E43" s="19">
        <v>1</v>
      </c>
      <c r="F43" s="24">
        <v>113.3445</v>
      </c>
      <c r="G43" s="13">
        <f t="shared" si="3"/>
        <v>113.3445</v>
      </c>
      <c r="H43" s="21" t="s">
        <v>11</v>
      </c>
    </row>
    <row r="44" ht="31.5" spans="1:8">
      <c r="A44" s="15">
        <v>40</v>
      </c>
      <c r="B44" s="22" t="s">
        <v>78</v>
      </c>
      <c r="C44" s="22" t="s">
        <v>28</v>
      </c>
      <c r="D44" s="25" t="s">
        <v>14</v>
      </c>
      <c r="E44" s="19">
        <v>1</v>
      </c>
      <c r="F44" s="24">
        <v>10.3075</v>
      </c>
      <c r="G44" s="13">
        <f t="shared" si="3"/>
        <v>10.3075</v>
      </c>
      <c r="H44" s="21" t="s">
        <v>11</v>
      </c>
    </row>
    <row r="45" ht="32" customHeight="1" spans="1:8">
      <c r="A45" s="15">
        <v>41</v>
      </c>
      <c r="B45" s="29" t="s">
        <v>79</v>
      </c>
      <c r="C45" s="29" t="s">
        <v>80</v>
      </c>
      <c r="D45" s="25" t="s">
        <v>14</v>
      </c>
      <c r="E45" s="19">
        <v>1</v>
      </c>
      <c r="F45" s="24">
        <v>11.362</v>
      </c>
      <c r="G45" s="13">
        <f t="shared" si="3"/>
        <v>11.362</v>
      </c>
      <c r="H45" s="21" t="s">
        <v>11</v>
      </c>
    </row>
    <row r="46" ht="31.5" spans="1:8">
      <c r="A46" s="15">
        <v>42</v>
      </c>
      <c r="B46" s="22" t="s">
        <v>81</v>
      </c>
      <c r="C46" s="22" t="s">
        <v>82</v>
      </c>
      <c r="D46" s="25" t="s">
        <v>14</v>
      </c>
      <c r="E46" s="19">
        <v>1</v>
      </c>
      <c r="F46" s="24">
        <v>12.407</v>
      </c>
      <c r="G46" s="13">
        <f t="shared" si="3"/>
        <v>12.407</v>
      </c>
      <c r="H46" s="21" t="s">
        <v>11</v>
      </c>
    </row>
    <row r="47" ht="21" spans="1:8">
      <c r="A47" s="15">
        <v>43</v>
      </c>
      <c r="B47" s="22" t="s">
        <v>83</v>
      </c>
      <c r="C47" s="22" t="s">
        <v>84</v>
      </c>
      <c r="D47" s="25" t="s">
        <v>31</v>
      </c>
      <c r="E47" s="19">
        <v>1</v>
      </c>
      <c r="F47" s="24">
        <v>48.9535</v>
      </c>
      <c r="G47" s="13">
        <f t="shared" si="3"/>
        <v>48.9535</v>
      </c>
      <c r="H47" s="21" t="s">
        <v>11</v>
      </c>
    </row>
    <row r="48" spans="1:8">
      <c r="A48" s="15" t="s">
        <v>85</v>
      </c>
      <c r="B48" s="22" t="s">
        <v>86</v>
      </c>
      <c r="C48" s="22"/>
      <c r="D48" s="25"/>
      <c r="E48" s="19"/>
      <c r="F48" s="24"/>
      <c r="G48" s="13"/>
      <c r="H48" s="21" t="s">
        <v>11</v>
      </c>
    </row>
    <row r="49" ht="31.5" spans="1:8">
      <c r="A49" s="15">
        <v>44</v>
      </c>
      <c r="B49" s="22" t="s">
        <v>87</v>
      </c>
      <c r="C49" s="22" t="s">
        <v>88</v>
      </c>
      <c r="D49" s="25" t="s">
        <v>14</v>
      </c>
      <c r="E49" s="19">
        <v>1</v>
      </c>
      <c r="F49" s="24">
        <v>8.1035</v>
      </c>
      <c r="G49" s="13">
        <f t="shared" si="3"/>
        <v>8.1035</v>
      </c>
      <c r="H49" s="21" t="s">
        <v>11</v>
      </c>
    </row>
    <row r="50" ht="31.5" spans="1:8">
      <c r="A50" s="15">
        <v>45</v>
      </c>
      <c r="B50" s="22" t="s">
        <v>89</v>
      </c>
      <c r="C50" s="22" t="s">
        <v>88</v>
      </c>
      <c r="D50" s="25" t="s">
        <v>14</v>
      </c>
      <c r="E50" s="19">
        <v>1</v>
      </c>
      <c r="F50" s="24">
        <v>11.5235</v>
      </c>
      <c r="G50" s="13">
        <f t="shared" si="3"/>
        <v>11.5235</v>
      </c>
      <c r="H50" s="21" t="s">
        <v>11</v>
      </c>
    </row>
    <row r="51" ht="31.5" spans="1:8">
      <c r="A51" s="15">
        <v>46</v>
      </c>
      <c r="B51" s="22" t="s">
        <v>90</v>
      </c>
      <c r="C51" s="22" t="s">
        <v>88</v>
      </c>
      <c r="D51" s="25" t="s">
        <v>14</v>
      </c>
      <c r="E51" s="19">
        <v>1</v>
      </c>
      <c r="F51" s="24">
        <v>12.597</v>
      </c>
      <c r="G51" s="13">
        <f t="shared" si="3"/>
        <v>12.597</v>
      </c>
      <c r="H51" s="21" t="s">
        <v>11</v>
      </c>
    </row>
    <row r="52" ht="31.5" spans="1:8">
      <c r="A52" s="15">
        <v>47</v>
      </c>
      <c r="B52" s="22" t="s">
        <v>91</v>
      </c>
      <c r="C52" s="22" t="s">
        <v>88</v>
      </c>
      <c r="D52" s="25" t="s">
        <v>14</v>
      </c>
      <c r="E52" s="19">
        <v>1</v>
      </c>
      <c r="F52" s="24">
        <v>15.162</v>
      </c>
      <c r="G52" s="13">
        <f t="shared" si="3"/>
        <v>15.162</v>
      </c>
      <c r="H52" s="21" t="s">
        <v>11</v>
      </c>
    </row>
    <row r="53" ht="31.5" spans="1:8">
      <c r="A53" s="15">
        <v>48</v>
      </c>
      <c r="B53" s="22" t="s">
        <v>92</v>
      </c>
      <c r="C53" s="22" t="s">
        <v>88</v>
      </c>
      <c r="D53" s="25" t="s">
        <v>14</v>
      </c>
      <c r="E53" s="19">
        <v>1</v>
      </c>
      <c r="F53" s="24">
        <v>16.511</v>
      </c>
      <c r="G53" s="13">
        <f t="shared" si="3"/>
        <v>16.511</v>
      </c>
      <c r="H53" s="21" t="s">
        <v>11</v>
      </c>
    </row>
    <row r="54" ht="42" spans="1:8">
      <c r="A54" s="15">
        <v>49</v>
      </c>
      <c r="B54" s="22" t="s">
        <v>93</v>
      </c>
      <c r="C54" s="22" t="s">
        <v>94</v>
      </c>
      <c r="D54" s="25" t="s">
        <v>14</v>
      </c>
      <c r="E54" s="19">
        <v>1</v>
      </c>
      <c r="F54" s="24">
        <v>14.1645</v>
      </c>
      <c r="G54" s="13">
        <f t="shared" si="3"/>
        <v>14.1645</v>
      </c>
      <c r="H54" s="21" t="s">
        <v>11</v>
      </c>
    </row>
    <row r="55" ht="42" spans="1:8">
      <c r="A55" s="15">
        <v>50</v>
      </c>
      <c r="B55" s="22" t="s">
        <v>95</v>
      </c>
      <c r="C55" s="22" t="s">
        <v>96</v>
      </c>
      <c r="D55" s="25" t="s">
        <v>14</v>
      </c>
      <c r="E55" s="19">
        <v>1</v>
      </c>
      <c r="F55" s="24">
        <v>19.3135</v>
      </c>
      <c r="G55" s="13">
        <f t="shared" si="3"/>
        <v>19.3135</v>
      </c>
      <c r="H55" s="21" t="s">
        <v>11</v>
      </c>
    </row>
    <row r="56" ht="42" spans="1:8">
      <c r="A56" s="15">
        <v>51</v>
      </c>
      <c r="B56" s="22" t="s">
        <v>97</v>
      </c>
      <c r="C56" s="22" t="s">
        <v>98</v>
      </c>
      <c r="D56" s="25" t="s">
        <v>14</v>
      </c>
      <c r="E56" s="19">
        <v>1</v>
      </c>
      <c r="F56" s="24">
        <v>22.6765</v>
      </c>
      <c r="G56" s="13">
        <f t="shared" ref="G56:G78" si="4">F56*E56</f>
        <v>22.6765</v>
      </c>
      <c r="H56" s="21" t="s">
        <v>11</v>
      </c>
    </row>
    <row r="57" ht="42" spans="1:8">
      <c r="A57" s="15">
        <v>52</v>
      </c>
      <c r="B57" s="22" t="s">
        <v>99</v>
      </c>
      <c r="C57" s="22" t="s">
        <v>100</v>
      </c>
      <c r="D57" s="25" t="s">
        <v>14</v>
      </c>
      <c r="E57" s="19">
        <v>1</v>
      </c>
      <c r="F57" s="24">
        <v>28.88</v>
      </c>
      <c r="G57" s="13">
        <f t="shared" si="4"/>
        <v>28.88</v>
      </c>
      <c r="H57" s="21" t="s">
        <v>11</v>
      </c>
    </row>
    <row r="58" ht="42" spans="1:8">
      <c r="A58" s="15">
        <v>53</v>
      </c>
      <c r="B58" s="22" t="s">
        <v>101</v>
      </c>
      <c r="C58" s="22" t="s">
        <v>102</v>
      </c>
      <c r="D58" s="25" t="s">
        <v>14</v>
      </c>
      <c r="E58" s="19">
        <v>1</v>
      </c>
      <c r="F58" s="24">
        <v>35.7865</v>
      </c>
      <c r="G58" s="13">
        <f t="shared" si="4"/>
        <v>35.7865</v>
      </c>
      <c r="H58" s="21" t="s">
        <v>11</v>
      </c>
    </row>
    <row r="59" ht="42" spans="1:8">
      <c r="A59" s="15">
        <v>54</v>
      </c>
      <c r="B59" s="22" t="s">
        <v>103</v>
      </c>
      <c r="C59" s="22" t="s">
        <v>104</v>
      </c>
      <c r="D59" s="25" t="s">
        <v>14</v>
      </c>
      <c r="E59" s="19">
        <v>1</v>
      </c>
      <c r="F59" s="24">
        <v>1.615</v>
      </c>
      <c r="G59" s="13">
        <f t="shared" si="4"/>
        <v>1.615</v>
      </c>
      <c r="H59" s="21" t="s">
        <v>11</v>
      </c>
    </row>
    <row r="60" ht="42" spans="1:8">
      <c r="A60" s="15">
        <v>55</v>
      </c>
      <c r="B60" s="22" t="s">
        <v>105</v>
      </c>
      <c r="C60" s="22" t="s">
        <v>104</v>
      </c>
      <c r="D60" s="25" t="s">
        <v>14</v>
      </c>
      <c r="E60" s="19">
        <v>1</v>
      </c>
      <c r="F60" s="24">
        <v>2.2325</v>
      </c>
      <c r="G60" s="13">
        <f t="shared" si="4"/>
        <v>2.2325</v>
      </c>
      <c r="H60" s="21" t="s">
        <v>11</v>
      </c>
    </row>
    <row r="61" ht="31.5" spans="1:8">
      <c r="A61" s="15">
        <v>56</v>
      </c>
      <c r="B61" s="22" t="s">
        <v>106</v>
      </c>
      <c r="C61" s="22" t="s">
        <v>107</v>
      </c>
      <c r="D61" s="25" t="s">
        <v>14</v>
      </c>
      <c r="E61" s="19">
        <v>1</v>
      </c>
      <c r="F61" s="24">
        <v>1.216</v>
      </c>
      <c r="G61" s="13">
        <f t="shared" si="4"/>
        <v>1.216</v>
      </c>
      <c r="H61" s="21" t="s">
        <v>11</v>
      </c>
    </row>
    <row r="62" ht="31.5" spans="1:8">
      <c r="A62" s="15">
        <v>57</v>
      </c>
      <c r="B62" s="22" t="s">
        <v>108</v>
      </c>
      <c r="C62" s="22" t="s">
        <v>107</v>
      </c>
      <c r="D62" s="25" t="s">
        <v>14</v>
      </c>
      <c r="E62" s="19">
        <v>1</v>
      </c>
      <c r="F62" s="24">
        <v>1.5485</v>
      </c>
      <c r="G62" s="13">
        <f t="shared" si="4"/>
        <v>1.5485</v>
      </c>
      <c r="H62" s="21" t="s">
        <v>11</v>
      </c>
    </row>
    <row r="63" ht="31.5" spans="1:8">
      <c r="A63" s="15">
        <v>58</v>
      </c>
      <c r="B63" s="22" t="s">
        <v>109</v>
      </c>
      <c r="C63" s="22" t="s">
        <v>107</v>
      </c>
      <c r="D63" s="25" t="s">
        <v>14</v>
      </c>
      <c r="E63" s="19">
        <v>1</v>
      </c>
      <c r="F63" s="24">
        <v>1.6815</v>
      </c>
      <c r="G63" s="13">
        <f t="shared" si="4"/>
        <v>1.6815</v>
      </c>
      <c r="H63" s="21" t="s">
        <v>11</v>
      </c>
    </row>
    <row r="64" ht="31.5" spans="1:8">
      <c r="A64" s="15">
        <v>59</v>
      </c>
      <c r="B64" s="22" t="s">
        <v>110</v>
      </c>
      <c r="C64" s="22" t="s">
        <v>107</v>
      </c>
      <c r="D64" s="25" t="s">
        <v>14</v>
      </c>
      <c r="E64" s="19">
        <v>1</v>
      </c>
      <c r="F64" s="24">
        <v>1.862</v>
      </c>
      <c r="G64" s="13">
        <f t="shared" si="4"/>
        <v>1.862</v>
      </c>
      <c r="H64" s="21" t="s">
        <v>11</v>
      </c>
    </row>
    <row r="65" ht="42" spans="1:8">
      <c r="A65" s="15">
        <v>60</v>
      </c>
      <c r="B65" s="22" t="s">
        <v>111</v>
      </c>
      <c r="C65" s="22" t="s">
        <v>112</v>
      </c>
      <c r="D65" s="25" t="s">
        <v>14</v>
      </c>
      <c r="E65" s="19">
        <v>1</v>
      </c>
      <c r="F65" s="24">
        <v>1.7765</v>
      </c>
      <c r="G65" s="13">
        <f t="shared" si="4"/>
        <v>1.7765</v>
      </c>
      <c r="H65" s="21" t="s">
        <v>11</v>
      </c>
    </row>
    <row r="66" ht="42" spans="1:8">
      <c r="A66" s="15">
        <v>61</v>
      </c>
      <c r="B66" s="22" t="s">
        <v>113</v>
      </c>
      <c r="C66" s="22" t="s">
        <v>112</v>
      </c>
      <c r="D66" s="25" t="s">
        <v>14</v>
      </c>
      <c r="E66" s="19">
        <v>1</v>
      </c>
      <c r="F66" s="24">
        <v>3.534</v>
      </c>
      <c r="G66" s="13">
        <f t="shared" si="4"/>
        <v>3.534</v>
      </c>
      <c r="H66" s="21" t="s">
        <v>11</v>
      </c>
    </row>
    <row r="67" ht="31.5" spans="1:8">
      <c r="A67" s="15">
        <v>62</v>
      </c>
      <c r="B67" s="22" t="s">
        <v>114</v>
      </c>
      <c r="C67" s="22" t="s">
        <v>115</v>
      </c>
      <c r="D67" s="25" t="s">
        <v>14</v>
      </c>
      <c r="E67" s="19">
        <v>1</v>
      </c>
      <c r="F67" s="24">
        <v>8.2745</v>
      </c>
      <c r="G67" s="13">
        <f t="shared" si="4"/>
        <v>8.2745</v>
      </c>
      <c r="H67" s="21" t="s">
        <v>11</v>
      </c>
    </row>
    <row r="68" ht="31.5" spans="1:8">
      <c r="A68" s="15">
        <v>63</v>
      </c>
      <c r="B68" s="22" t="s">
        <v>116</v>
      </c>
      <c r="C68" s="22" t="s">
        <v>115</v>
      </c>
      <c r="D68" s="25" t="s">
        <v>14</v>
      </c>
      <c r="E68" s="19">
        <v>1</v>
      </c>
      <c r="F68" s="24">
        <v>11.21</v>
      </c>
      <c r="G68" s="13">
        <f t="shared" si="4"/>
        <v>11.21</v>
      </c>
      <c r="H68" s="21" t="s">
        <v>11</v>
      </c>
    </row>
    <row r="69" ht="31.5" spans="1:8">
      <c r="A69" s="15">
        <v>64</v>
      </c>
      <c r="B69" s="22" t="s">
        <v>117</v>
      </c>
      <c r="C69" s="22" t="s">
        <v>115</v>
      </c>
      <c r="D69" s="25" t="s">
        <v>14</v>
      </c>
      <c r="E69" s="19">
        <v>1</v>
      </c>
      <c r="F69" s="24">
        <v>19.133</v>
      </c>
      <c r="G69" s="13">
        <f t="shared" si="4"/>
        <v>19.133</v>
      </c>
      <c r="H69" s="21" t="s">
        <v>11</v>
      </c>
    </row>
    <row r="70" ht="21" spans="1:8">
      <c r="A70" s="15">
        <v>65</v>
      </c>
      <c r="B70" s="22" t="s">
        <v>118</v>
      </c>
      <c r="C70" s="22" t="s">
        <v>119</v>
      </c>
      <c r="D70" s="25" t="s">
        <v>14</v>
      </c>
      <c r="E70" s="19">
        <v>1</v>
      </c>
      <c r="F70" s="24">
        <v>3.971</v>
      </c>
      <c r="G70" s="13">
        <f t="shared" si="4"/>
        <v>3.971</v>
      </c>
      <c r="H70" s="21" t="s">
        <v>11</v>
      </c>
    </row>
    <row r="71" ht="31.5" spans="1:8">
      <c r="A71" s="15">
        <v>66</v>
      </c>
      <c r="B71" s="22" t="s">
        <v>120</v>
      </c>
      <c r="C71" s="22" t="s">
        <v>121</v>
      </c>
      <c r="D71" s="25" t="s">
        <v>122</v>
      </c>
      <c r="E71" s="19">
        <v>1</v>
      </c>
      <c r="F71" s="24">
        <v>206.112</v>
      </c>
      <c r="G71" s="13">
        <f t="shared" si="4"/>
        <v>206.112</v>
      </c>
      <c r="H71" s="21" t="s">
        <v>11</v>
      </c>
    </row>
    <row r="72" ht="31.5" spans="1:8">
      <c r="A72" s="15">
        <v>67</v>
      </c>
      <c r="B72" s="22" t="s">
        <v>123</v>
      </c>
      <c r="C72" s="22" t="s">
        <v>124</v>
      </c>
      <c r="D72" s="25" t="s">
        <v>125</v>
      </c>
      <c r="E72" s="19">
        <v>1</v>
      </c>
      <c r="F72" s="24">
        <v>19.209</v>
      </c>
      <c r="G72" s="13">
        <f t="shared" si="4"/>
        <v>19.209</v>
      </c>
      <c r="H72" s="21" t="s">
        <v>11</v>
      </c>
    </row>
    <row r="73" ht="31.5" spans="1:8">
      <c r="A73" s="15">
        <v>68</v>
      </c>
      <c r="B73" s="22" t="s">
        <v>126</v>
      </c>
      <c r="C73" s="22" t="s">
        <v>115</v>
      </c>
      <c r="D73" s="25" t="s">
        <v>125</v>
      </c>
      <c r="E73" s="19">
        <v>1</v>
      </c>
      <c r="F73" s="24">
        <v>14.7915</v>
      </c>
      <c r="G73" s="13">
        <f t="shared" si="4"/>
        <v>14.7915</v>
      </c>
      <c r="H73" s="21" t="s">
        <v>11</v>
      </c>
    </row>
    <row r="74" ht="21" spans="1:8">
      <c r="A74" s="15">
        <v>69</v>
      </c>
      <c r="B74" s="22" t="s">
        <v>127</v>
      </c>
      <c r="C74" s="22" t="s">
        <v>128</v>
      </c>
      <c r="D74" s="25" t="s">
        <v>39</v>
      </c>
      <c r="E74" s="19">
        <v>1</v>
      </c>
      <c r="F74" s="24">
        <v>79.648</v>
      </c>
      <c r="G74" s="13">
        <f t="shared" si="4"/>
        <v>79.648</v>
      </c>
      <c r="H74" s="21" t="s">
        <v>11</v>
      </c>
    </row>
    <row r="75" ht="29" customHeight="1" spans="1:8">
      <c r="A75" s="15">
        <v>70</v>
      </c>
      <c r="B75" s="29" t="s">
        <v>129</v>
      </c>
      <c r="C75" s="29" t="s">
        <v>124</v>
      </c>
      <c r="D75" s="25" t="s">
        <v>125</v>
      </c>
      <c r="E75" s="19">
        <v>1</v>
      </c>
      <c r="F75" s="24">
        <v>88.2075</v>
      </c>
      <c r="G75" s="13">
        <f t="shared" si="4"/>
        <v>88.2075</v>
      </c>
      <c r="H75" s="21" t="s">
        <v>11</v>
      </c>
    </row>
    <row r="76" spans="1:8">
      <c r="A76" s="15" t="s">
        <v>130</v>
      </c>
      <c r="B76" s="22" t="s">
        <v>131</v>
      </c>
      <c r="C76" s="22"/>
      <c r="D76" s="25"/>
      <c r="E76" s="19"/>
      <c r="F76" s="24"/>
      <c r="G76" s="13"/>
      <c r="H76" s="21" t="s">
        <v>11</v>
      </c>
    </row>
    <row r="77" ht="31.5" spans="1:8">
      <c r="A77" s="15">
        <v>71</v>
      </c>
      <c r="B77" s="22" t="s">
        <v>132</v>
      </c>
      <c r="C77" s="22" t="s">
        <v>133</v>
      </c>
      <c r="D77" s="25" t="s">
        <v>125</v>
      </c>
      <c r="E77" s="19">
        <v>1</v>
      </c>
      <c r="F77" s="24">
        <v>109.839</v>
      </c>
      <c r="G77" s="13">
        <f t="shared" si="4"/>
        <v>109.839</v>
      </c>
      <c r="H77" s="21" t="s">
        <v>11</v>
      </c>
    </row>
    <row r="78" ht="31.5" spans="1:8">
      <c r="A78" s="15">
        <v>72</v>
      </c>
      <c r="B78" s="22" t="s">
        <v>134</v>
      </c>
      <c r="C78" s="22" t="s">
        <v>133</v>
      </c>
      <c r="D78" s="25" t="s">
        <v>125</v>
      </c>
      <c r="E78" s="19">
        <v>1</v>
      </c>
      <c r="F78" s="24">
        <v>138.282</v>
      </c>
      <c r="G78" s="13">
        <f t="shared" si="4"/>
        <v>138.282</v>
      </c>
      <c r="H78" s="21" t="s">
        <v>11</v>
      </c>
    </row>
    <row r="79" ht="21" spans="1:8">
      <c r="A79" s="15">
        <v>73</v>
      </c>
      <c r="B79" s="22" t="s">
        <v>135</v>
      </c>
      <c r="C79" s="22" t="s">
        <v>136</v>
      </c>
      <c r="D79" s="25" t="s">
        <v>14</v>
      </c>
      <c r="E79" s="19">
        <v>1</v>
      </c>
      <c r="F79" s="24">
        <v>26.334</v>
      </c>
      <c r="G79" s="13">
        <f t="shared" ref="G79:G98" si="5">F79*E79</f>
        <v>26.334</v>
      </c>
      <c r="H79" s="21" t="s">
        <v>11</v>
      </c>
    </row>
    <row r="80" ht="21" spans="1:8">
      <c r="A80" s="15">
        <v>74</v>
      </c>
      <c r="B80" s="22" t="s">
        <v>137</v>
      </c>
      <c r="C80" s="22" t="s">
        <v>138</v>
      </c>
      <c r="D80" s="25" t="s">
        <v>139</v>
      </c>
      <c r="E80" s="19">
        <v>1</v>
      </c>
      <c r="F80" s="24">
        <v>47.025</v>
      </c>
      <c r="G80" s="13">
        <f t="shared" si="5"/>
        <v>47.025</v>
      </c>
      <c r="H80" s="21" t="s">
        <v>11</v>
      </c>
    </row>
    <row r="81" ht="21" spans="1:8">
      <c r="A81" s="15">
        <v>75</v>
      </c>
      <c r="B81" s="22" t="s">
        <v>140</v>
      </c>
      <c r="C81" s="22" t="s">
        <v>138</v>
      </c>
      <c r="D81" s="25" t="s">
        <v>139</v>
      </c>
      <c r="E81" s="19">
        <v>1</v>
      </c>
      <c r="F81" s="24">
        <v>75.24</v>
      </c>
      <c r="G81" s="13">
        <f t="shared" si="5"/>
        <v>75.24</v>
      </c>
      <c r="H81" s="21" t="s">
        <v>11</v>
      </c>
    </row>
    <row r="82" ht="42" spans="1:8">
      <c r="A82" s="15">
        <v>76</v>
      </c>
      <c r="B82" s="22" t="s">
        <v>141</v>
      </c>
      <c r="C82" s="22" t="s">
        <v>142</v>
      </c>
      <c r="D82" s="25" t="s">
        <v>14</v>
      </c>
      <c r="E82" s="19">
        <v>1</v>
      </c>
      <c r="F82" s="24">
        <v>84.645</v>
      </c>
      <c r="G82" s="13">
        <f t="shared" si="5"/>
        <v>84.645</v>
      </c>
      <c r="H82" s="21" t="s">
        <v>11</v>
      </c>
    </row>
    <row r="83" ht="42" spans="1:8">
      <c r="A83" s="15">
        <v>77</v>
      </c>
      <c r="B83" s="22" t="s">
        <v>143</v>
      </c>
      <c r="C83" s="22" t="s">
        <v>142</v>
      </c>
      <c r="D83" s="25" t="s">
        <v>14</v>
      </c>
      <c r="E83" s="19">
        <v>1</v>
      </c>
      <c r="F83" s="24">
        <v>98.7525</v>
      </c>
      <c r="G83" s="13">
        <f t="shared" si="5"/>
        <v>98.7525</v>
      </c>
      <c r="H83" s="21" t="s">
        <v>11</v>
      </c>
    </row>
    <row r="84" ht="42" spans="1:8">
      <c r="A84" s="15">
        <v>78</v>
      </c>
      <c r="B84" s="22" t="s">
        <v>144</v>
      </c>
      <c r="C84" s="22" t="s">
        <v>142</v>
      </c>
      <c r="D84" s="25" t="s">
        <v>14</v>
      </c>
      <c r="E84" s="19">
        <v>1</v>
      </c>
      <c r="F84" s="24">
        <v>103.455</v>
      </c>
      <c r="G84" s="13">
        <f t="shared" si="5"/>
        <v>103.455</v>
      </c>
      <c r="H84" s="21" t="s">
        <v>11</v>
      </c>
    </row>
    <row r="85" ht="42" spans="1:8">
      <c r="A85" s="15">
        <v>79</v>
      </c>
      <c r="B85" s="22" t="s">
        <v>145</v>
      </c>
      <c r="C85" s="22" t="s">
        <v>142</v>
      </c>
      <c r="D85" s="25" t="s">
        <v>14</v>
      </c>
      <c r="E85" s="19">
        <v>1</v>
      </c>
      <c r="F85" s="24">
        <v>122.265</v>
      </c>
      <c r="G85" s="13">
        <f t="shared" si="5"/>
        <v>122.265</v>
      </c>
      <c r="H85" s="21" t="s">
        <v>11</v>
      </c>
    </row>
    <row r="86" ht="42" spans="1:8">
      <c r="A86" s="15">
        <v>80</v>
      </c>
      <c r="B86" s="22" t="s">
        <v>146</v>
      </c>
      <c r="C86" s="22" t="s">
        <v>142</v>
      </c>
      <c r="D86" s="25" t="s">
        <v>14</v>
      </c>
      <c r="E86" s="19">
        <v>1</v>
      </c>
      <c r="F86" s="24">
        <v>150.48</v>
      </c>
      <c r="G86" s="13">
        <f t="shared" si="5"/>
        <v>150.48</v>
      </c>
      <c r="H86" s="21" t="s">
        <v>11</v>
      </c>
    </row>
    <row r="87" ht="42" spans="1:8">
      <c r="A87" s="15">
        <v>81</v>
      </c>
      <c r="B87" s="22" t="s">
        <v>147</v>
      </c>
      <c r="C87" s="22" t="s">
        <v>142</v>
      </c>
      <c r="D87" s="25" t="s">
        <v>14</v>
      </c>
      <c r="E87" s="19">
        <v>1</v>
      </c>
      <c r="F87" s="24">
        <v>211.6125</v>
      </c>
      <c r="G87" s="13">
        <f t="shared" si="5"/>
        <v>211.6125</v>
      </c>
      <c r="H87" s="21" t="s">
        <v>11</v>
      </c>
    </row>
    <row r="88" ht="31.5" spans="1:8">
      <c r="A88" s="15">
        <v>82</v>
      </c>
      <c r="B88" s="22" t="s">
        <v>148</v>
      </c>
      <c r="C88" s="22" t="s">
        <v>149</v>
      </c>
      <c r="D88" s="25" t="s">
        <v>14</v>
      </c>
      <c r="E88" s="19">
        <v>1</v>
      </c>
      <c r="F88" s="24">
        <v>16.929</v>
      </c>
      <c r="G88" s="13">
        <f t="shared" si="5"/>
        <v>16.929</v>
      </c>
      <c r="H88" s="21" t="s">
        <v>11</v>
      </c>
    </row>
    <row r="89" ht="31.5" spans="1:8">
      <c r="A89" s="15">
        <v>83</v>
      </c>
      <c r="B89" s="22" t="s">
        <v>150</v>
      </c>
      <c r="C89" s="22" t="s">
        <v>151</v>
      </c>
      <c r="D89" s="25" t="s">
        <v>152</v>
      </c>
      <c r="E89" s="19">
        <v>1</v>
      </c>
      <c r="F89" s="24">
        <v>47.025</v>
      </c>
      <c r="G89" s="13">
        <f t="shared" si="5"/>
        <v>47.025</v>
      </c>
      <c r="H89" s="21" t="s">
        <v>11</v>
      </c>
    </row>
    <row r="90" ht="31.5" spans="1:8">
      <c r="A90" s="15">
        <v>84</v>
      </c>
      <c r="B90" s="22" t="s">
        <v>153</v>
      </c>
      <c r="C90" s="22" t="s">
        <v>154</v>
      </c>
      <c r="D90" s="25" t="s">
        <v>14</v>
      </c>
      <c r="E90" s="19">
        <v>1</v>
      </c>
      <c r="F90" s="24">
        <v>7.524</v>
      </c>
      <c r="G90" s="13">
        <f t="shared" si="5"/>
        <v>7.524</v>
      </c>
      <c r="H90" s="21" t="s">
        <v>11</v>
      </c>
    </row>
    <row r="91" ht="31.5" spans="1:8">
      <c r="A91" s="15">
        <v>85</v>
      </c>
      <c r="B91" s="22" t="s">
        <v>155</v>
      </c>
      <c r="C91" s="22" t="s">
        <v>156</v>
      </c>
      <c r="D91" s="25" t="s">
        <v>39</v>
      </c>
      <c r="E91" s="19">
        <v>1</v>
      </c>
      <c r="F91" s="24">
        <v>47.025</v>
      </c>
      <c r="G91" s="13">
        <f t="shared" si="5"/>
        <v>47.025</v>
      </c>
      <c r="H91" s="21" t="s">
        <v>11</v>
      </c>
    </row>
    <row r="92" ht="31.5" spans="1:8">
      <c r="A92" s="15">
        <v>86</v>
      </c>
      <c r="B92" s="22" t="s">
        <v>157</v>
      </c>
      <c r="C92" s="22" t="s">
        <v>156</v>
      </c>
      <c r="D92" s="25" t="s">
        <v>39</v>
      </c>
      <c r="E92" s="19">
        <v>1</v>
      </c>
      <c r="F92" s="24">
        <v>75.24</v>
      </c>
      <c r="G92" s="13">
        <f t="shared" si="5"/>
        <v>75.24</v>
      </c>
      <c r="H92" s="21" t="s">
        <v>11</v>
      </c>
    </row>
    <row r="93" ht="52.5" spans="1:8">
      <c r="A93" s="15">
        <v>87</v>
      </c>
      <c r="B93" s="22" t="s">
        <v>158</v>
      </c>
      <c r="C93" s="22" t="s">
        <v>159</v>
      </c>
      <c r="D93" s="25" t="s">
        <v>160</v>
      </c>
      <c r="E93" s="19">
        <v>1</v>
      </c>
      <c r="F93" s="24">
        <v>32.9175</v>
      </c>
      <c r="G93" s="13">
        <f t="shared" si="5"/>
        <v>32.9175</v>
      </c>
      <c r="H93" s="21" t="s">
        <v>11</v>
      </c>
    </row>
    <row r="94" ht="21" spans="1:8">
      <c r="A94" s="15">
        <v>88</v>
      </c>
      <c r="B94" s="22" t="s">
        <v>161</v>
      </c>
      <c r="C94" s="22" t="s">
        <v>162</v>
      </c>
      <c r="D94" s="25" t="s">
        <v>160</v>
      </c>
      <c r="E94" s="19">
        <v>1</v>
      </c>
      <c r="F94" s="24">
        <v>11.286</v>
      </c>
      <c r="G94" s="13">
        <f t="shared" si="5"/>
        <v>11.286</v>
      </c>
      <c r="H94" s="21" t="s">
        <v>11</v>
      </c>
    </row>
    <row r="95" ht="31.5" spans="1:8">
      <c r="A95" s="15">
        <v>89</v>
      </c>
      <c r="B95" s="22" t="s">
        <v>163</v>
      </c>
      <c r="C95" s="22" t="s">
        <v>164</v>
      </c>
      <c r="D95" s="25" t="s">
        <v>125</v>
      </c>
      <c r="E95" s="19">
        <v>1</v>
      </c>
      <c r="F95" s="24">
        <v>100.6715</v>
      </c>
      <c r="G95" s="13">
        <f t="shared" si="5"/>
        <v>100.6715</v>
      </c>
      <c r="H95" s="21" t="s">
        <v>11</v>
      </c>
    </row>
    <row r="96" ht="31.5" spans="1:8">
      <c r="A96" s="15">
        <v>90</v>
      </c>
      <c r="B96" s="22" t="s">
        <v>165</v>
      </c>
      <c r="C96" s="22" t="s">
        <v>166</v>
      </c>
      <c r="D96" s="25" t="s">
        <v>125</v>
      </c>
      <c r="E96" s="19">
        <v>1</v>
      </c>
      <c r="F96" s="24">
        <v>23.5125</v>
      </c>
      <c r="G96" s="13">
        <f t="shared" si="5"/>
        <v>23.5125</v>
      </c>
      <c r="H96" s="21" t="s">
        <v>11</v>
      </c>
    </row>
    <row r="97" ht="31.5" spans="1:8">
      <c r="A97" s="15">
        <v>91</v>
      </c>
      <c r="B97" s="22" t="s">
        <v>167</v>
      </c>
      <c r="C97" s="22" t="s">
        <v>166</v>
      </c>
      <c r="D97" s="25" t="s">
        <v>125</v>
      </c>
      <c r="E97" s="19">
        <v>1</v>
      </c>
      <c r="F97" s="24">
        <v>28.215</v>
      </c>
      <c r="G97" s="13">
        <f t="shared" si="5"/>
        <v>28.215</v>
      </c>
      <c r="H97" s="21" t="s">
        <v>11</v>
      </c>
    </row>
    <row r="98" ht="21" spans="1:8">
      <c r="A98" s="15">
        <v>92</v>
      </c>
      <c r="B98" s="22" t="s">
        <v>168</v>
      </c>
      <c r="C98" s="22" t="s">
        <v>169</v>
      </c>
      <c r="D98" s="25" t="s">
        <v>125</v>
      </c>
      <c r="E98" s="19">
        <v>1</v>
      </c>
      <c r="F98" s="24">
        <v>18.81</v>
      </c>
      <c r="G98" s="13">
        <f t="shared" si="5"/>
        <v>18.81</v>
      </c>
      <c r="H98" s="21" t="s">
        <v>11</v>
      </c>
    </row>
    <row r="99" ht="84" spans="1:8">
      <c r="A99" s="15">
        <v>93</v>
      </c>
      <c r="B99" s="22" t="s">
        <v>170</v>
      </c>
      <c r="C99" s="22" t="s">
        <v>171</v>
      </c>
      <c r="D99" s="25" t="s">
        <v>125</v>
      </c>
      <c r="E99" s="19">
        <v>1</v>
      </c>
      <c r="F99" s="24">
        <v>93.5085</v>
      </c>
      <c r="G99" s="13">
        <f t="shared" ref="G99:G104" si="6">F99*E99</f>
        <v>93.5085</v>
      </c>
      <c r="H99" s="21" t="s">
        <v>11</v>
      </c>
    </row>
    <row r="100" ht="84" spans="1:8">
      <c r="A100" s="15">
        <v>94</v>
      </c>
      <c r="B100" s="22" t="s">
        <v>172</v>
      </c>
      <c r="C100" s="22" t="s">
        <v>171</v>
      </c>
      <c r="D100" s="25" t="s">
        <v>125</v>
      </c>
      <c r="E100" s="19">
        <v>1</v>
      </c>
      <c r="F100" s="24">
        <v>69.2075</v>
      </c>
      <c r="G100" s="13">
        <f t="shared" si="6"/>
        <v>69.2075</v>
      </c>
      <c r="H100" s="21" t="s">
        <v>11</v>
      </c>
    </row>
    <row r="101" ht="73.5" spans="1:8">
      <c r="A101" s="15">
        <v>95</v>
      </c>
      <c r="B101" s="22" t="s">
        <v>173</v>
      </c>
      <c r="C101" s="22" t="s">
        <v>174</v>
      </c>
      <c r="D101" s="25" t="s">
        <v>125</v>
      </c>
      <c r="E101" s="19">
        <v>1</v>
      </c>
      <c r="F101" s="24">
        <v>45.0585</v>
      </c>
      <c r="G101" s="13">
        <f t="shared" si="6"/>
        <v>45.0585</v>
      </c>
      <c r="H101" s="21" t="s">
        <v>11</v>
      </c>
    </row>
    <row r="102" ht="42" spans="1:8">
      <c r="A102" s="15">
        <v>96</v>
      </c>
      <c r="B102" s="22" t="s">
        <v>175</v>
      </c>
      <c r="C102" s="22" t="s">
        <v>176</v>
      </c>
      <c r="D102" s="25" t="s">
        <v>125</v>
      </c>
      <c r="E102" s="19">
        <v>1</v>
      </c>
      <c r="F102" s="24">
        <v>39.14</v>
      </c>
      <c r="G102" s="13">
        <f t="shared" si="6"/>
        <v>39.14</v>
      </c>
      <c r="H102" s="21" t="s">
        <v>11</v>
      </c>
    </row>
    <row r="103" ht="105" spans="1:8">
      <c r="A103" s="15">
        <v>97</v>
      </c>
      <c r="B103" s="22" t="s">
        <v>177</v>
      </c>
      <c r="C103" s="22" t="s">
        <v>178</v>
      </c>
      <c r="D103" s="25" t="s">
        <v>125</v>
      </c>
      <c r="E103" s="19">
        <v>1</v>
      </c>
      <c r="F103" s="24">
        <v>181.203</v>
      </c>
      <c r="G103" s="13">
        <f t="shared" si="6"/>
        <v>181.203</v>
      </c>
      <c r="H103" s="21" t="s">
        <v>11</v>
      </c>
    </row>
    <row r="104" ht="21" spans="1:8">
      <c r="A104" s="15">
        <v>98</v>
      </c>
      <c r="B104" s="22" t="s">
        <v>179</v>
      </c>
      <c r="C104" s="22" t="s">
        <v>180</v>
      </c>
      <c r="D104" s="25" t="s">
        <v>125</v>
      </c>
      <c r="E104" s="19">
        <v>1</v>
      </c>
      <c r="F104" s="24">
        <v>18.81</v>
      </c>
      <c r="G104" s="13">
        <f t="shared" si="6"/>
        <v>18.81</v>
      </c>
      <c r="H104" s="21" t="s">
        <v>11</v>
      </c>
    </row>
    <row r="105" spans="1:8">
      <c r="A105" s="30" t="s">
        <v>181</v>
      </c>
      <c r="B105" s="31"/>
      <c r="C105" s="32" t="s">
        <v>182</v>
      </c>
      <c r="D105" s="33"/>
      <c r="E105" s="34"/>
      <c r="F105" s="34"/>
      <c r="G105" s="34">
        <f>SUM(G4:G104)</f>
        <v>4584.1585</v>
      </c>
      <c r="H105" s="35"/>
    </row>
    <row r="106" spans="1:8">
      <c r="A106" s="15" t="s">
        <v>183</v>
      </c>
      <c r="B106" s="36"/>
      <c r="C106" s="37" t="s">
        <v>184</v>
      </c>
      <c r="D106" s="33"/>
      <c r="E106" s="34"/>
      <c r="F106" s="34"/>
      <c r="G106" s="34">
        <f>G105*0.09</f>
        <v>412.574265</v>
      </c>
      <c r="H106" s="35"/>
    </row>
    <row r="107" spans="1:8">
      <c r="A107" s="15" t="s">
        <v>185</v>
      </c>
      <c r="B107" s="38"/>
      <c r="C107" s="38"/>
      <c r="D107" s="33"/>
      <c r="E107" s="39"/>
      <c r="F107" s="39"/>
      <c r="G107" s="40">
        <f>G105+G106</f>
        <v>4996.732765</v>
      </c>
      <c r="H107" s="33"/>
    </row>
    <row r="109" spans="1:8">
      <c r="A109" s="41" t="s">
        <v>186</v>
      </c>
      <c r="B109" s="42"/>
      <c r="C109" s="42"/>
      <c r="D109" s="42"/>
      <c r="E109" s="42"/>
      <c r="F109" s="42"/>
      <c r="G109" s="42"/>
      <c r="H109" s="43"/>
    </row>
    <row r="110" ht="35" customHeight="1" spans="1:8">
      <c r="A110" s="44">
        <v>1</v>
      </c>
      <c r="B110" s="45" t="s">
        <v>187</v>
      </c>
      <c r="C110" s="46"/>
      <c r="D110" s="46"/>
      <c r="E110" s="46"/>
      <c r="F110" s="46"/>
      <c r="G110" s="46"/>
      <c r="H110" s="47"/>
    </row>
    <row r="111" ht="116" customHeight="1" spans="1:8">
      <c r="A111" s="44">
        <v>2</v>
      </c>
      <c r="B111" s="48" t="s">
        <v>188</v>
      </c>
      <c r="C111" s="49"/>
      <c r="D111" s="49"/>
      <c r="E111" s="49"/>
      <c r="F111" s="49"/>
      <c r="G111" s="49"/>
      <c r="H111" s="50"/>
    </row>
    <row r="112" ht="40" customHeight="1" spans="1:8">
      <c r="A112" s="44">
        <v>3</v>
      </c>
      <c r="B112" s="48" t="s">
        <v>189</v>
      </c>
      <c r="C112" s="49"/>
      <c r="D112" s="49"/>
      <c r="E112" s="49"/>
      <c r="F112" s="49"/>
      <c r="G112" s="49"/>
      <c r="H112" s="50"/>
    </row>
    <row r="113" ht="35" customHeight="1" spans="1:8">
      <c r="A113" s="44">
        <v>4</v>
      </c>
      <c r="B113" s="51" t="s">
        <v>190</v>
      </c>
      <c r="C113" s="49"/>
      <c r="D113" s="49"/>
      <c r="E113" s="49"/>
      <c r="F113" s="49"/>
      <c r="G113" s="49"/>
      <c r="H113" s="50"/>
    </row>
    <row r="114" ht="91" customHeight="1" spans="1:8">
      <c r="A114" s="44">
        <v>5</v>
      </c>
      <c r="B114" s="48" t="s">
        <v>191</v>
      </c>
      <c r="C114" s="49"/>
      <c r="D114" s="49"/>
      <c r="E114" s="49"/>
      <c r="F114" s="49"/>
      <c r="G114" s="49"/>
      <c r="H114" s="50"/>
    </row>
    <row r="115" ht="44" customHeight="1" spans="1:8">
      <c r="A115" s="44">
        <v>6</v>
      </c>
      <c r="B115" s="48" t="s">
        <v>192</v>
      </c>
      <c r="C115" s="52"/>
      <c r="D115" s="52"/>
      <c r="E115" s="52"/>
      <c r="F115" s="52"/>
      <c r="G115" s="52"/>
      <c r="H115" s="53"/>
    </row>
    <row r="116" ht="26" customHeight="1" spans="1:8">
      <c r="A116" s="44">
        <v>7</v>
      </c>
      <c r="B116" s="48" t="s">
        <v>193</v>
      </c>
      <c r="C116" s="49"/>
      <c r="D116" s="49"/>
      <c r="E116" s="49"/>
      <c r="F116" s="49"/>
      <c r="G116" s="49"/>
      <c r="H116" s="50"/>
    </row>
    <row r="117" ht="24" customHeight="1" spans="1:8">
      <c r="A117" s="44">
        <v>8</v>
      </c>
      <c r="B117" s="48" t="s">
        <v>194</v>
      </c>
      <c r="C117" s="49"/>
      <c r="D117" s="49"/>
      <c r="E117" s="49"/>
      <c r="F117" s="49"/>
      <c r="G117" s="49"/>
      <c r="H117" s="50"/>
    </row>
    <row r="118" ht="37" customHeight="1" spans="1:8">
      <c r="A118" s="44">
        <v>9</v>
      </c>
      <c r="B118" s="48" t="s">
        <v>195</v>
      </c>
      <c r="C118" s="49"/>
      <c r="D118" s="49"/>
      <c r="E118" s="49"/>
      <c r="F118" s="49"/>
      <c r="G118" s="49"/>
      <c r="H118" s="50"/>
    </row>
    <row r="119" ht="33" customHeight="1" spans="1:8">
      <c r="A119" s="44">
        <v>10</v>
      </c>
      <c r="B119" s="48" t="s">
        <v>196</v>
      </c>
      <c r="C119" s="54"/>
      <c r="D119" s="54"/>
      <c r="E119" s="54"/>
      <c r="F119" s="54"/>
      <c r="G119" s="54"/>
      <c r="H119" s="55"/>
    </row>
    <row r="120" ht="28" customHeight="1" spans="1:8">
      <c r="A120" s="44">
        <v>11</v>
      </c>
      <c r="B120" s="48" t="s">
        <v>197</v>
      </c>
      <c r="C120" s="49"/>
      <c r="D120" s="49"/>
      <c r="E120" s="49"/>
      <c r="F120" s="49"/>
      <c r="G120" s="49"/>
      <c r="H120" s="50"/>
    </row>
    <row r="121" ht="45" customHeight="1" spans="1:8">
      <c r="A121" s="44">
        <v>12</v>
      </c>
      <c r="B121" s="48" t="s">
        <v>198</v>
      </c>
      <c r="C121" s="49"/>
      <c r="D121" s="49"/>
      <c r="E121" s="49"/>
      <c r="F121" s="49"/>
      <c r="G121" s="49"/>
      <c r="H121" s="50"/>
    </row>
    <row r="122" ht="22" customHeight="1" spans="1:8">
      <c r="A122" s="44">
        <v>13</v>
      </c>
      <c r="B122" s="48" t="s">
        <v>199</v>
      </c>
      <c r="C122" s="49"/>
      <c r="D122" s="49"/>
      <c r="E122" s="49"/>
      <c r="F122" s="49"/>
      <c r="G122" s="49"/>
      <c r="H122" s="50"/>
    </row>
    <row r="123" ht="35" customHeight="1" spans="1:8">
      <c r="A123" s="44">
        <v>14</v>
      </c>
      <c r="B123" s="48" t="s">
        <v>200</v>
      </c>
      <c r="C123" s="49"/>
      <c r="D123" s="49"/>
      <c r="E123" s="49"/>
      <c r="F123" s="49"/>
      <c r="G123" s="49"/>
      <c r="H123" s="50"/>
    </row>
    <row r="124" ht="31" customHeight="1" spans="1:8">
      <c r="A124" s="44">
        <v>15</v>
      </c>
      <c r="B124" s="48" t="s">
        <v>201</v>
      </c>
      <c r="C124" s="49"/>
      <c r="D124" s="49"/>
      <c r="E124" s="49"/>
      <c r="F124" s="49"/>
      <c r="G124" s="49"/>
      <c r="H124" s="50"/>
    </row>
    <row r="125" ht="20" customHeight="1" spans="1:8">
      <c r="A125" s="44">
        <v>16</v>
      </c>
      <c r="B125" s="48" t="s">
        <v>202</v>
      </c>
      <c r="C125" s="49"/>
      <c r="D125" s="49"/>
      <c r="E125" s="49"/>
      <c r="F125" s="49"/>
      <c r="G125" s="49"/>
      <c r="H125" s="50"/>
    </row>
    <row r="126" ht="42" customHeight="1" spans="1:8">
      <c r="A126" s="44">
        <v>17</v>
      </c>
      <c r="B126" s="48" t="s">
        <v>203</v>
      </c>
      <c r="C126" s="49"/>
      <c r="D126" s="49"/>
      <c r="E126" s="49"/>
      <c r="F126" s="49"/>
      <c r="G126" s="49"/>
      <c r="H126" s="50"/>
    </row>
    <row r="127" ht="37" customHeight="1" spans="1:8">
      <c r="A127" s="44">
        <v>18</v>
      </c>
      <c r="B127" s="48" t="s">
        <v>204</v>
      </c>
      <c r="C127" s="49"/>
      <c r="D127" s="49"/>
      <c r="E127" s="49"/>
      <c r="F127" s="49"/>
      <c r="G127" s="49"/>
      <c r="H127" s="50"/>
    </row>
    <row r="128" ht="39" customHeight="1" spans="1:8">
      <c r="A128" s="56" t="s">
        <v>205</v>
      </c>
      <c r="B128" s="57" t="s">
        <v>11</v>
      </c>
      <c r="C128" s="57" t="s">
        <v>11</v>
      </c>
      <c r="D128" s="57" t="s">
        <v>11</v>
      </c>
      <c r="E128" s="57" t="s">
        <v>11</v>
      </c>
      <c r="F128" s="57" t="s">
        <v>11</v>
      </c>
      <c r="G128" s="57" t="s">
        <v>11</v>
      </c>
      <c r="H128" s="57" t="s">
        <v>11</v>
      </c>
    </row>
  </sheetData>
  <mergeCells count="21">
    <mergeCell ref="A1:H1"/>
    <mergeCell ref="A109:H109"/>
    <mergeCell ref="B110:H110"/>
    <mergeCell ref="B111:H111"/>
    <mergeCell ref="B112:H112"/>
    <mergeCell ref="B113:H113"/>
    <mergeCell ref="B114:H114"/>
    <mergeCell ref="B115:H115"/>
    <mergeCell ref="B116:H116"/>
    <mergeCell ref="B117:H117"/>
    <mergeCell ref="B118:H118"/>
    <mergeCell ref="B119:H119"/>
    <mergeCell ref="B120:H120"/>
    <mergeCell ref="B121:H121"/>
    <mergeCell ref="B122:H122"/>
    <mergeCell ref="B123:H123"/>
    <mergeCell ref="B124:H124"/>
    <mergeCell ref="B125:H125"/>
    <mergeCell ref="B126:H126"/>
    <mergeCell ref="B127:H127"/>
    <mergeCell ref="A128:H1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水电维修类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wangyating</dc:creator>
  <cp:lastModifiedBy>许丹绮</cp:lastModifiedBy>
  <dcterms:created xsi:type="dcterms:W3CDTF">2025-12-25T16:57:00Z</dcterms:created>
  <dcterms:modified xsi:type="dcterms:W3CDTF">2026-06-11T10:41:55Z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wqlLaW5nc29mdCBQREYgdG8gV1BTIDExMA</vt:lpwstr>
  </property>
  <property fmtid="{D5CDD505-2E9C-101B-9397-08002B2CF9AE}" pid="3" name="Created">
    <vt:filetime>2026-03-28T02:49:39Z</vt:filetime>
  </property>
  <property fmtid="{D5CDD505-2E9C-101B-9397-08002B2CF9AE}" pid="4" name="ICV">
    <vt:lpwstr>1E3C4F0677ED43E684A79AAA3014F166_13</vt:lpwstr>
  </property>
  <property fmtid="{D5CDD505-2E9C-101B-9397-08002B2CF9AE}" pid="5" name="KSOProductBuildVer">
    <vt:lpwstr>2052-11.8.2.8276</vt:lpwstr>
  </property>
  <property fmtid="{D5CDD505-2E9C-101B-9397-08002B2CF9AE}" pid="6" name="CalculationRule">
    <vt:i4>0</vt:i4>
  </property>
</Properties>
</file>