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报价明细" sheetId="2" r:id="rId1"/>
  </sheets>
  <definedNames>
    <definedName name="_xlnm._FilterDatabase" localSheetId="0" hidden="1">报价明细!$A$4:$N$16</definedName>
    <definedName name="_xlnm.Print_Area" localSheetId="0">报价明细!$A$1:$L$16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<sst xmlns="http://schemas.openxmlformats.org/spreadsheetml/2006/main" count="50" uniqueCount="44">
  <si>
    <t>正方产业开发运营有限公司机器人AI智能产品店人员外包服务采购需求清单</t>
  </si>
  <si>
    <t>序号</t>
  </si>
  <si>
    <t>岗位</t>
  </si>
  <si>
    <t>项目特征描述</t>
  </si>
  <si>
    <t>工作时间</t>
  </si>
  <si>
    <t>含税控制
单价</t>
  </si>
  <si>
    <t>人数</t>
  </si>
  <si>
    <t>数量</t>
  </si>
  <si>
    <t>单位</t>
  </si>
  <si>
    <t>含税投标
单价</t>
  </si>
  <si>
    <t>含税投标小计（元）</t>
  </si>
  <si>
    <t>备注</t>
  </si>
  <si>
    <t>AI机器人运营经理</t>
  </si>
  <si>
    <t>岗位职责
(1) 全面统筹门店全链路经营管理工作，制定门店年度/月度/季度经营战略、销售目标与落地执行方案，拆解至各岗位并监督全流程达成，对门店整体经营结果负责；
(2) 具备创新经营思维与创造能力，主导门店创新经营模式设计、产品体系规划与差异化竞争力打造，结合市场趋势与用户需求优化门店业态，提升门店盈利能力与品牌影响力；
(3) 统筹门店产品全生命周期管理，包括产品选型、陈列规划、库存管控、供应链对接，建立完善的库存盘点、补货退货机制，保障产品供应与库存；
(4) 负责门店品牌形象与客户全生命周期管理，统筹处理重大客户投诉与售后纠纷，建立标准化服务体系，维护门店品牌口碑，同时主导B端合作渠道拓展与大客户维护，深挖业绩增长机会；
(5) 统筹门店营销活动全流程管理，包括促销活动方案策划、落地执行、效果复盘与优化，结合节点与市场热点打造爆款营销事件，提升门店客流与转化率；
(6) 负责门店合规经营与风险管控，建立完善的财务、安全、运营合规管理体系，对接商场管理方、总部及相关合作机构，协调场地、水电、安保、合规检查等各项事宜，保障门店平稳合规运营；
(7) 统筹门店日常运营管理，建立标准化运营SOP，每月输出完整经营分析报表，向公司汇报经营情况并提出可落地的优化升级方案；
(8) 负责门店专项激励金的分配与管理，结合团队业绩与个人贡献制定公平合理的分配方案，报总部备案后执行，充分激发团队积极性，冲刺更高业绩目标。
(9)每月度工资预留10%作为年底绩效一次性发放。</t>
  </si>
  <si>
    <t>6天9小时制（除周末/节假日兼职）</t>
  </si>
  <si>
    <t>人/月/元</t>
  </si>
  <si>
    <t>税后工资不得低于12250.00元/人/月</t>
  </si>
  <si>
    <t>AI机器人产品经理</t>
  </si>
  <si>
    <t>岗位职责
(1)统筹门店日常运营管理，制定月度/季度销售目标，分解至销售团队并监督达成；
(2)负责团队建设，包括人员招聘、培训、考核及激励，协调跨岗位协作；
(3)把控产品陈列、库存管理，定期盘点，对接总部完成补货、退货流程；
(4)处理重大客户投诉及售后纠纷，维护门店品牌形象；
(5)拓展B端合作，制定并执行门店促销活动方案；
(6)完成月度运营报表，上报总部并提出优化建议；
(7)负责与商场管理方的日常对接，协调场地、水电、安保等事宜；
(8)负责门店日常排班，保障高峰时段人员充足；
(9)每月度工资预留10%作为年底绩效一次性发放。</t>
  </si>
  <si>
    <t>税后工资不得低于7350.00元/人/月</t>
  </si>
  <si>
    <t>AI机器人产品主管</t>
  </si>
  <si>
    <t>岗位职责
(1)主攻亲子机器人、教育编程机器人零售业务，拓展B端合作渠道；
(2)负责门店客流接待、产品演示与体验引导；
(3)完成销售洽谈、合同签订及款项收取，维护客户关系；
(4)配合促销活动执行，完成个人及团队销售目标；
(5)负责体验区运维、设备检查与基础售后处理；
(6)负责AI机器人相关视频的全流程制作与内容策划；</t>
  </si>
  <si>
    <t>税后工资不得低于5390.00元/人/月</t>
  </si>
  <si>
    <t>AI机器人产品
顾问辅助岗
（实习生）</t>
  </si>
  <si>
    <t>岗位职责
(1)协助各岗位接待商场客流 ，引导客户至对应体验区，传递基础产品信息及活动详情 ；
(2)辅助产品顾问整理客户资料 、录入系统，跟进客户初步意向；
(3)协助技术人员进行产品基础调试 、各体验区设备维护及陈列整理 ；
(4)负责门店环境卫生清洁（重点维护体验区、洽谈区）、物料整理（如宣传册、赠品、活动道具）；
(5)全程参与商场促销活动执行 ，如活动现场引导、客户登记、体验协助、赠品发放等；
(6)学习产品知识、销售技巧及基础技术知识 ，完成店长安排的其他辅助工作 ；
(7)协助维护现场秩序，保障客户体验安全，配合完成商场要求的现场管控辅助工作 。</t>
  </si>
  <si>
    <t xml:space="preserve">6天9小时制（除
周末/节假日兼
职）
</t>
  </si>
  <si>
    <t>税后工资不得低于3500.00元/人/月</t>
  </si>
  <si>
    <t xml:space="preserve"> 临时岗</t>
  </si>
  <si>
    <t>岗位职责
(1)周末、节假日及商场活动期间到岗，协助接待高峰客流，引导客户至对应体验区；
(2)向客户传递基础产品信息及门店、商场促销活动内容；
(3)协助整理门店及体验区物料、维护现场秩序，保障客户体验安全；
(4)配合AI 智能产品知识顾问、实习生完成客户登记、体验引导、赠品发放等工作；
(5)负责分管区域环境卫生清洁，完成店长临时安排的其他基础辅助工作；</t>
  </si>
  <si>
    <t>12小时/天（周六日/节假日兼职）</t>
  </si>
  <si>
    <t>人/天/元</t>
  </si>
  <si>
    <t>/</t>
  </si>
  <si>
    <t>基础业绩绩效奖</t>
  </si>
  <si>
    <t>1.核算依据：业绩激励奖为针对外包公司的对赌式考核奖励包（不落实到具体岗位），核心是激励现场团队冲刺业绩，实行“每月任务考核”机制——招标人每月向中标人发布明确业绩任务及月度考核任务书，所有激励均以当月任务考核达标为前提，未达标则不予计提。
2.支付与说明：激励奖按季度支付，中标人提交当月考核达标证明及结算申请，招标人审核通过后支付；业绩数据以招标人统计为准，未完成当月任务考核不予支付，中标人可自行制定激励金内部分配方案并报招标人备案。</t>
  </si>
  <si>
    <r>
      <rPr>
        <sz val="10"/>
        <color rgb="FFFF0000"/>
        <rFont val="宋体"/>
        <charset val="134"/>
        <scheme val="major"/>
      </rPr>
      <t>1.此项不作竞争</t>
    </r>
    <r>
      <rPr>
        <sz val="10"/>
        <rFont val="宋体"/>
        <charset val="134"/>
        <scheme val="major"/>
      </rPr>
      <t xml:space="preserve">
2.预估2026年度营业额155.82万元，业绩暂按全店营业额的10%预估，实际发生费用根据需求部门制定的业绩奖励方案执行。</t>
    </r>
  </si>
  <si>
    <t>专项激励金</t>
  </si>
  <si>
    <t>1. 核算依据：专项激励金以门店月度/季度实际含税销售额为核心核算基数，与门店实际经营业绩强挂钩，所有激励计提均以当月/季度实际完成的有效销售额为唯一核算标准，无保底计提。
2. 计提规则：实行超额累进制计提，按月度销售目标完成率分档计提，最高可按实际销售额的3%计提
   (1) 核算周期：按月度核算，按季度统一发放；
   (2) 分配原则：分配方案向核心管理岗与团队整体业绩倾斜，结合团队各岗位业绩贡献、工作表现制定分配方案，报招标人备案后执行；
   (3) 发放流程：每季度结束后10个工作日内，中标人提交季度各月业绩达标证明、激励金核算明细及分配方案，招标人审核通过后15个工作日内完成支付。
4. 特殊说明：
   (1) 业绩数据统计口径以招标人财务系统确认的月度实际到账含税销售额为准，退货、退款金额需从当期销售额中扣减；
   (2) 若门店出现重大合规问题、客诉事件或安全事故，招标人有权取消当期全部专项激励金；
   (3) 专项激励金为税前金额，相关税费由中标人承担。</t>
  </si>
  <si>
    <r>
      <rPr>
        <sz val="10"/>
        <color rgb="FFFF0000"/>
        <rFont val="宋体"/>
        <charset val="134"/>
        <scheme val="major"/>
      </rPr>
      <t>1.此项不作竞争</t>
    </r>
    <r>
      <rPr>
        <sz val="10"/>
        <rFont val="宋体"/>
        <charset val="134"/>
        <scheme val="major"/>
      </rPr>
      <t xml:space="preserve">
2.预估2026年度营业额155.82万元，业绩暂按全店营业额的3%预估，实际发生费用根据需求部门制定的业绩奖励方案执行。</t>
    </r>
  </si>
  <si>
    <t>含税投标总价（元）</t>
  </si>
  <si>
    <t>1+2+3+4+5+6+7</t>
  </si>
  <si>
    <t>备注：1、含税综合单价包含人员工装费、培训费（除招标人指定专项培训外）、办公耗材费、出差费用、加班补贴、基本工资、福利、食宿、保险、招聘培训费、通讯、交通费用、加班费（含节假日）、奖金、税金、管理费、利润等所有费用。
      2、数量为暂定，最后结算按实际发生数量计算，过程中涉及数量必须及时进行签字确认。</t>
  </si>
  <si>
    <t>投标单位：（公章）</t>
  </si>
  <si>
    <t xml:space="preserve">法定代表人或其授权代理人:（签字或盖章）  </t>
  </si>
  <si>
    <t>日   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</si>
</sst>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scheme val="minor"/>
    </font>
    <font>
      <sz val="10"/>
      <name val="宋体"/>
      <charset val="134"/>
      <scheme val="minor"/>
    </font>
    <font>
      <sz val="16"/>
      <name val="微软雅黑"/>
      <charset val="134"/>
    </font>
    <font>
      <b/>
      <sz val="10"/>
      <name val="宋体"/>
      <charset val="134"/>
      <scheme val="major"/>
    </font>
    <font>
      <sz val="10"/>
      <name val="宋体"/>
      <charset val="134"/>
      <scheme val="major"/>
    </font>
    <font>
      <sz val="10"/>
      <name val="宋体"/>
      <charset val="134"/>
    </font>
    <font>
      <sz val="10"/>
      <color rgb="FFFF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4" borderId="14" applyNumberFormat="0" applyAlignment="0" applyProtection="0">
      <alignment vertical="center"/>
    </xf>
    <xf numFmtId="0" fontId="17" fillId="5" borderId="15" applyNumberFormat="0" applyAlignment="0" applyProtection="0">
      <alignment vertical="center"/>
    </xf>
    <xf numFmtId="0" fontId="18" fillId="5" borderId="14" applyNumberFormat="0" applyAlignment="0" applyProtection="0">
      <alignment vertical="center"/>
    </xf>
    <xf numFmtId="0" fontId="19" fillId="6"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27" fillId="0" borderId="0">
      <alignment vertical="center"/>
    </xf>
  </cellStyleXfs>
  <cellXfs count="40">
    <xf numFmtId="0" fontId="0" fillId="0" borderId="0" xfId="0">
      <alignment vertical="center"/>
    </xf>
    <xf numFmtId="0" fontId="1" fillId="0" borderId="0" xfId="49" applyFont="1" applyFill="1">
      <alignment vertical="center"/>
    </xf>
    <xf numFmtId="0" fontId="2" fillId="0" borderId="0" xfId="49" applyFont="1" applyFill="1">
      <alignment vertical="center"/>
    </xf>
    <xf numFmtId="0" fontId="2" fillId="0" borderId="0" xfId="0" applyFont="1" applyFill="1" applyAlignment="1">
      <alignment vertical="center"/>
    </xf>
    <xf numFmtId="0" fontId="2" fillId="0" borderId="0" xfId="51" applyFont="1" applyFill="1" applyBorder="1" applyAlignment="1">
      <alignment vertical="center"/>
    </xf>
    <xf numFmtId="0" fontId="1" fillId="0" borderId="0" xfId="49" applyFont="1" applyFill="1" applyAlignment="1">
      <alignment horizontal="center" vertical="center"/>
    </xf>
    <xf numFmtId="0" fontId="1" fillId="0" borderId="0" xfId="49" applyFont="1" applyFill="1" applyAlignment="1">
      <alignment vertical="center"/>
    </xf>
    <xf numFmtId="176" fontId="1" fillId="0" borderId="0" xfId="49" applyNumberFormat="1" applyFont="1" applyFill="1" applyAlignment="1">
      <alignment vertical="center"/>
    </xf>
    <xf numFmtId="0" fontId="3" fillId="0" borderId="0" xfId="0" applyFont="1" applyFill="1" applyAlignment="1">
      <alignment horizontal="center" vertical="center"/>
    </xf>
    <xf numFmtId="0" fontId="4" fillId="0" borderId="1" xfId="50" applyNumberFormat="1" applyFont="1" applyFill="1" applyBorder="1" applyAlignment="1" applyProtection="1">
      <alignment horizontal="center" vertical="center" wrapText="1"/>
    </xf>
    <xf numFmtId="0" fontId="4" fillId="0" borderId="2" xfId="5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vertical="center" wrapText="1"/>
    </xf>
    <xf numFmtId="0" fontId="4" fillId="0" borderId="3" xfId="50" applyNumberFormat="1" applyFont="1" applyFill="1" applyBorder="1" applyAlignment="1" applyProtection="1">
      <alignment horizontal="center" vertical="center" wrapText="1"/>
    </xf>
    <xf numFmtId="0" fontId="4" fillId="2" borderId="2" xfId="50" applyNumberFormat="1" applyFont="1" applyFill="1" applyBorder="1" applyAlignment="1" applyProtection="1">
      <alignment horizontal="center" vertical="center" wrapText="1"/>
    </xf>
    <xf numFmtId="0" fontId="4" fillId="0" borderId="4" xfId="50" applyNumberFormat="1" applyFont="1" applyFill="1" applyBorder="1" applyAlignment="1" applyProtection="1">
      <alignment horizontal="center" vertical="center" wrapText="1"/>
    </xf>
    <xf numFmtId="0" fontId="4" fillId="0" borderId="5" xfId="5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xf>
    <xf numFmtId="0" fontId="4" fillId="2" borderId="4" xfId="50" applyNumberFormat="1" applyFont="1" applyFill="1" applyBorder="1" applyAlignment="1" applyProtection="1">
      <alignment horizontal="center" vertical="center" wrapText="1"/>
    </xf>
    <xf numFmtId="0" fontId="4" fillId="0" borderId="6" xfId="50" applyNumberFormat="1" applyFont="1" applyFill="1" applyBorder="1" applyAlignment="1" applyProtection="1">
      <alignment horizontal="center" vertical="center" wrapText="1"/>
    </xf>
    <xf numFmtId="0" fontId="4" fillId="0" borderId="7" xfId="50" applyNumberFormat="1" applyFont="1" applyFill="1" applyBorder="1" applyAlignment="1" applyProtection="1">
      <alignment horizontal="center" vertical="center" wrapText="1"/>
    </xf>
    <xf numFmtId="0" fontId="4" fillId="2" borderId="6" xfId="5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43"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0" applyNumberFormat="1" applyFont="1" applyFill="1" applyBorder="1" applyAlignment="1" applyProtection="1">
      <alignment vertical="center" wrapText="1"/>
    </xf>
    <xf numFmtId="0" fontId="5"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8"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7" fillId="0" borderId="1" xfId="50" applyNumberFormat="1" applyFont="1" applyFill="1" applyBorder="1" applyAlignment="1" applyProtection="1">
      <alignmen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2" borderId="1" xfId="50" applyNumberFormat="1" applyFont="1" applyFill="1" applyBorder="1" applyAlignment="1" applyProtection="1">
      <alignment horizontal="center" vertical="center" wrapText="1"/>
    </xf>
    <xf numFmtId="43" fontId="4"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0" fontId="5" fillId="0" borderId="1" xfId="51" applyFont="1" applyFill="1" applyBorder="1" applyAlignment="1">
      <alignment horizontal="left" vertical="center" wrapText="1"/>
    </xf>
    <xf numFmtId="0" fontId="1" fillId="0" borderId="1" xfId="49" applyFont="1" applyFill="1" applyBorder="1" applyAlignment="1">
      <alignment horizontal="center" vertical="center"/>
    </xf>
    <xf numFmtId="0" fontId="1" fillId="0" borderId="1" xfId="49"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xfId="50"/>
    <cellStyle name="常规 3"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6"/>
  <sheetViews>
    <sheetView tabSelected="1" view="pageBreakPreview" zoomScaleNormal="80" workbookViewId="0">
      <pane ySplit="4" topLeftCell="A11" activePane="bottomLeft" state="frozen"/>
      <selection/>
      <selection pane="bottomLeft" activeCell="A1" sqref="A1:L1"/>
    </sheetView>
  </sheetViews>
  <sheetFormatPr defaultColWidth="9" defaultRowHeight="13.5"/>
  <cols>
    <col min="1" max="1" width="4.84166666666667" style="5" hidden="1" customWidth="1"/>
    <col min="2" max="2" width="4.84166666666667" style="5" customWidth="1"/>
    <col min="3" max="3" width="13.0833333333333" style="6" customWidth="1"/>
    <col min="4" max="4" width="97.3166666666667" style="6" customWidth="1"/>
    <col min="5" max="5" width="14.7083333333333" style="6" customWidth="1"/>
    <col min="6" max="6" width="10.6166666666667" style="6" customWidth="1"/>
    <col min="7" max="8" width="8.95833333333333" style="6" customWidth="1"/>
    <col min="9" max="9" width="8.50833333333333" style="6" customWidth="1"/>
    <col min="10" max="11" width="12.375" style="6" customWidth="1"/>
    <col min="12" max="12" width="20.7166666666667" style="7" customWidth="1"/>
    <col min="13" max="13" width="9.375" style="1"/>
    <col min="14" max="14" width="10.375" style="1"/>
    <col min="15" max="15" width="11.4416666666667" style="1"/>
    <col min="16" max="19" width="9" style="1"/>
    <col min="20" max="20" width="14.1083333333333" style="1"/>
    <col min="21" max="16384" width="9" style="1"/>
  </cols>
  <sheetData>
    <row r="1" s="1" customFormat="1" ht="36" customHeight="1" spans="1:12">
      <c r="A1" s="8" t="s">
        <v>0</v>
      </c>
      <c r="B1" s="8"/>
      <c r="C1" s="8"/>
      <c r="D1" s="8"/>
      <c r="E1" s="8"/>
      <c r="F1" s="8"/>
      <c r="G1" s="8"/>
      <c r="H1" s="8"/>
      <c r="I1" s="8"/>
      <c r="J1" s="8"/>
      <c r="K1" s="8"/>
      <c r="L1" s="8"/>
    </row>
    <row r="2" s="2" customFormat="1" ht="43" customHeight="1" spans="1:12">
      <c r="A2" s="9" t="s">
        <v>1</v>
      </c>
      <c r="B2" s="10" t="s">
        <v>1</v>
      </c>
      <c r="C2" s="11" t="s">
        <v>2</v>
      </c>
      <c r="D2" s="12" t="s">
        <v>3</v>
      </c>
      <c r="E2" s="9" t="s">
        <v>4</v>
      </c>
      <c r="F2" s="9" t="s">
        <v>5</v>
      </c>
      <c r="G2" s="9" t="s">
        <v>6</v>
      </c>
      <c r="H2" s="9" t="s">
        <v>7</v>
      </c>
      <c r="I2" s="9" t="s">
        <v>8</v>
      </c>
      <c r="J2" s="13" t="s">
        <v>9</v>
      </c>
      <c r="K2" s="13" t="s">
        <v>10</v>
      </c>
      <c r="L2" s="9" t="s">
        <v>11</v>
      </c>
    </row>
    <row r="3" s="2" customFormat="1" ht="43" customHeight="1" spans="1:12">
      <c r="A3" s="9"/>
      <c r="B3" s="14"/>
      <c r="C3" s="11"/>
      <c r="D3" s="15"/>
      <c r="E3" s="9"/>
      <c r="F3" s="16"/>
      <c r="G3" s="9"/>
      <c r="H3" s="9"/>
      <c r="I3" s="9"/>
      <c r="J3" s="17"/>
      <c r="K3" s="17"/>
      <c r="L3" s="9"/>
    </row>
    <row r="4" s="2" customFormat="1" ht="43" customHeight="1" spans="1:12">
      <c r="A4" s="9"/>
      <c r="B4" s="18"/>
      <c r="C4" s="11"/>
      <c r="D4" s="19"/>
      <c r="E4" s="9"/>
      <c r="F4" s="16"/>
      <c r="G4" s="9"/>
      <c r="H4" s="9"/>
      <c r="I4" s="9"/>
      <c r="J4" s="20"/>
      <c r="K4" s="20"/>
      <c r="L4" s="9"/>
    </row>
    <row r="5" s="2" customFormat="1" ht="242" customHeight="1" spans="1:12">
      <c r="A5" s="9"/>
      <c r="B5" s="9">
        <v>1</v>
      </c>
      <c r="C5" s="21" t="s">
        <v>12</v>
      </c>
      <c r="D5" s="21" t="s">
        <v>13</v>
      </c>
      <c r="E5" s="21" t="s">
        <v>14</v>
      </c>
      <c r="F5" s="22">
        <v>17500</v>
      </c>
      <c r="G5" s="23">
        <v>1</v>
      </c>
      <c r="H5" s="23">
        <v>12</v>
      </c>
      <c r="I5" s="22" t="s">
        <v>15</v>
      </c>
      <c r="J5" s="22"/>
      <c r="K5" s="22">
        <f>ROUND(J5*G5*H5,2)</f>
        <v>0</v>
      </c>
      <c r="L5" s="24" t="s">
        <v>16</v>
      </c>
    </row>
    <row r="6" s="2" customFormat="1" ht="150" customHeight="1" spans="1:12">
      <c r="A6" s="25">
        <v>1</v>
      </c>
      <c r="B6" s="9">
        <v>2</v>
      </c>
      <c r="C6" s="21" t="s">
        <v>17</v>
      </c>
      <c r="D6" s="21" t="s">
        <v>18</v>
      </c>
      <c r="E6" s="21" t="s">
        <v>14</v>
      </c>
      <c r="F6" s="22">
        <f>10500</f>
        <v>10500</v>
      </c>
      <c r="G6" s="23">
        <v>1</v>
      </c>
      <c r="H6" s="23">
        <v>12</v>
      </c>
      <c r="I6" s="26" t="s">
        <v>15</v>
      </c>
      <c r="J6" s="22"/>
      <c r="K6" s="22">
        <f>ROUND(J6*G6*H6,2)</f>
        <v>0</v>
      </c>
      <c r="L6" s="24" t="s">
        <v>19</v>
      </c>
    </row>
    <row r="7" s="2" customFormat="1" ht="118" customHeight="1" spans="1:12">
      <c r="A7" s="25">
        <v>2</v>
      </c>
      <c r="B7" s="9">
        <v>3</v>
      </c>
      <c r="C7" s="21" t="s">
        <v>20</v>
      </c>
      <c r="D7" s="21" t="s">
        <v>21</v>
      </c>
      <c r="E7" s="21" t="s">
        <v>14</v>
      </c>
      <c r="F7" s="22">
        <f>7700</f>
        <v>7700</v>
      </c>
      <c r="G7" s="23">
        <v>3</v>
      </c>
      <c r="H7" s="23">
        <v>12</v>
      </c>
      <c r="I7" s="26" t="s">
        <v>15</v>
      </c>
      <c r="J7" s="22"/>
      <c r="K7" s="22">
        <f>ROUND(J7*G7*H7,2)</f>
        <v>0</v>
      </c>
      <c r="L7" s="24" t="s">
        <v>22</v>
      </c>
    </row>
    <row r="8" s="2" customFormat="1" ht="129" customHeight="1" spans="1:12">
      <c r="A8" s="25"/>
      <c r="B8" s="9">
        <v>4</v>
      </c>
      <c r="C8" s="21" t="s">
        <v>23</v>
      </c>
      <c r="D8" s="21" t="s">
        <v>24</v>
      </c>
      <c r="E8" s="21" t="s">
        <v>25</v>
      </c>
      <c r="F8" s="22">
        <v>5000</v>
      </c>
      <c r="G8" s="23">
        <v>1</v>
      </c>
      <c r="H8" s="23">
        <v>12</v>
      </c>
      <c r="I8" s="26" t="s">
        <v>15</v>
      </c>
      <c r="J8" s="22"/>
      <c r="K8" s="22">
        <f>ROUND(J8*G8*H8,2)</f>
        <v>0</v>
      </c>
      <c r="L8" s="24" t="s">
        <v>26</v>
      </c>
    </row>
    <row r="9" s="2" customFormat="1" ht="83" customHeight="1" spans="1:12">
      <c r="A9" s="25">
        <v>4</v>
      </c>
      <c r="B9" s="9">
        <v>5</v>
      </c>
      <c r="C9" s="21" t="s">
        <v>27</v>
      </c>
      <c r="D9" s="21" t="s">
        <v>28</v>
      </c>
      <c r="E9" s="21" t="s">
        <v>29</v>
      </c>
      <c r="F9" s="22">
        <v>131.77</v>
      </c>
      <c r="G9" s="23">
        <v>2</v>
      </c>
      <c r="H9" s="23">
        <v>100</v>
      </c>
      <c r="I9" s="26" t="s">
        <v>30</v>
      </c>
      <c r="J9" s="22"/>
      <c r="K9" s="22">
        <f>ROUND(J9*G9*H9,2)</f>
        <v>0</v>
      </c>
      <c r="L9" s="24" t="s">
        <v>31</v>
      </c>
    </row>
    <row r="10" s="2" customFormat="1" ht="112" customHeight="1" spans="1:12">
      <c r="A10" s="25">
        <v>5</v>
      </c>
      <c r="B10" s="9">
        <v>6</v>
      </c>
      <c r="C10" s="21" t="s">
        <v>32</v>
      </c>
      <c r="D10" s="27" t="s">
        <v>33</v>
      </c>
      <c r="E10" s="27"/>
      <c r="F10" s="27"/>
      <c r="G10" s="27"/>
      <c r="H10" s="27"/>
      <c r="I10" s="27"/>
      <c r="J10" s="28">
        <v>155820</v>
      </c>
      <c r="K10" s="29"/>
      <c r="L10" s="30" t="s">
        <v>34</v>
      </c>
    </row>
    <row r="11" s="2" customFormat="1" ht="141" customHeight="1" spans="1:12">
      <c r="A11" s="25">
        <v>6</v>
      </c>
      <c r="B11" s="9">
        <v>7</v>
      </c>
      <c r="C11" s="21" t="s">
        <v>35</v>
      </c>
      <c r="D11" s="31" t="s">
        <v>36</v>
      </c>
      <c r="E11" s="32"/>
      <c r="F11" s="32"/>
      <c r="G11" s="32"/>
      <c r="H11" s="32"/>
      <c r="I11" s="33"/>
      <c r="J11" s="28">
        <v>46746</v>
      </c>
      <c r="K11" s="29"/>
      <c r="L11" s="30" t="s">
        <v>37</v>
      </c>
    </row>
    <row r="12" s="3" customFormat="1" ht="38" customHeight="1" spans="1:12">
      <c r="A12" s="25"/>
      <c r="B12" s="34" t="s">
        <v>38</v>
      </c>
      <c r="C12" s="34"/>
      <c r="D12" s="34"/>
      <c r="E12" s="34"/>
      <c r="F12" s="34"/>
      <c r="G12" s="34"/>
      <c r="H12" s="34"/>
      <c r="I12" s="34"/>
      <c r="J12" s="35"/>
      <c r="K12" s="35"/>
      <c r="L12" s="36" t="s">
        <v>39</v>
      </c>
    </row>
    <row r="13" s="4" customFormat="1" ht="58" customHeight="1" spans="1:12">
      <c r="A13" s="37" t="s">
        <v>40</v>
      </c>
      <c r="B13" s="37"/>
      <c r="C13" s="37"/>
      <c r="D13" s="37"/>
      <c r="E13" s="37"/>
      <c r="F13" s="37"/>
      <c r="G13" s="37"/>
      <c r="H13" s="37"/>
      <c r="I13" s="37"/>
      <c r="J13" s="37"/>
      <c r="K13" s="37"/>
      <c r="L13" s="37"/>
    </row>
    <row r="14" ht="26" customHeight="1" spans="1:12">
      <c r="A14" s="38"/>
      <c r="B14" s="39" t="s">
        <v>41</v>
      </c>
      <c r="C14" s="39"/>
      <c r="D14" s="39"/>
      <c r="E14" s="39"/>
      <c r="F14" s="39"/>
      <c r="G14" s="39"/>
      <c r="H14" s="39"/>
      <c r="I14" s="39"/>
      <c r="J14" s="39"/>
      <c r="K14" s="39"/>
      <c r="L14" s="39"/>
    </row>
    <row r="15" ht="26" customHeight="1" spans="1:12">
      <c r="A15" s="38"/>
      <c r="B15" s="39" t="s">
        <v>42</v>
      </c>
      <c r="C15" s="39"/>
      <c r="D15" s="39"/>
      <c r="E15" s="39"/>
      <c r="F15" s="39"/>
      <c r="G15" s="39"/>
      <c r="H15" s="39"/>
      <c r="I15" s="39"/>
      <c r="J15" s="39"/>
      <c r="K15" s="39"/>
      <c r="L15" s="39"/>
    </row>
    <row r="16" ht="26" customHeight="1" spans="1:12">
      <c r="A16" s="38"/>
      <c r="B16" s="39" t="s">
        <v>43</v>
      </c>
      <c r="C16" s="39"/>
      <c r="D16" s="39"/>
      <c r="E16" s="39"/>
      <c r="F16" s="39"/>
      <c r="G16" s="39"/>
      <c r="H16" s="39"/>
      <c r="I16" s="39"/>
      <c r="J16" s="39"/>
      <c r="K16" s="39"/>
      <c r="L16" s="39"/>
    </row>
  </sheetData>
  <autoFilter xmlns:etc="http://www.wps.cn/officeDocument/2017/etCustomData" ref="A4:N16" etc:filterBottomFollowUsedRange="0">
    <extLst/>
  </autoFilter>
  <mergeCells count="23">
    <mergeCell ref="A1:L1"/>
    <mergeCell ref="D10:I10"/>
    <mergeCell ref="J10:K10"/>
    <mergeCell ref="D11:I11"/>
    <mergeCell ref="J11:K11"/>
    <mergeCell ref="B12:I12"/>
    <mergeCell ref="J12:K12"/>
    <mergeCell ref="A13:L13"/>
    <mergeCell ref="B14:L14"/>
    <mergeCell ref="B15:L15"/>
    <mergeCell ref="B16:L16"/>
    <mergeCell ref="A2:A4"/>
    <mergeCell ref="B2:B4"/>
    <mergeCell ref="C2:C4"/>
    <mergeCell ref="D2:D4"/>
    <mergeCell ref="E2:E4"/>
    <mergeCell ref="F2:F4"/>
    <mergeCell ref="G2:G4"/>
    <mergeCell ref="H2:H4"/>
    <mergeCell ref="I2:I4"/>
    <mergeCell ref="J2:J4"/>
    <mergeCell ref="K2:K4"/>
    <mergeCell ref="L2:L4"/>
  </mergeCells>
  <pageMargins left="0.472222222222222" right="0" top="0" bottom="0" header="0.118055555555556" footer="0.118055555555556"/>
  <pageSetup paperSize="8"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熊惠</cp:lastModifiedBy>
  <dcterms:created xsi:type="dcterms:W3CDTF">2022-12-12T03:00:00Z</dcterms:created>
  <dcterms:modified xsi:type="dcterms:W3CDTF">2026-06-25T01:57:38Z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7FE2BE06FC464CB69AF79E44E0472110_13</vt:lpwstr>
  </property>
  <property fmtid="{D5CDD505-2E9C-101B-9397-08002B2CF9AE}" pid="3" name="KSOProductBuildVer">
    <vt:lpwstr>2052-12.1.0.26895</vt:lpwstr>
  </property>
  <property fmtid="{D5CDD505-2E9C-101B-9397-08002B2CF9AE}" pid="4" name="CalculationRule">
    <vt:i4>0</vt:i4>
  </property>
</Properties>
</file>