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date1904="1"/>
  <bookViews>
    <workbookView windowWidth="21975" windowHeight="12105" tabRatio="845"/>
  </bookViews>
  <sheets>
    <sheet name="商品" sheetId="6" r:id="rId1"/>
  </sheets>
  <definedNames>
    <definedName name="_xlnm._FilterDatabase" localSheetId="0" hidden="1">商品!$A$3:$K$47</definedName>
    <definedName name="_xlnm.Print_Titles" localSheetId="0">商品!$1:$3</definedName>
  </definedNames>
  <calcPr calcId="144525" fullPrecision="0"/>
</workbook>
</file>

<file path=xl/sharedStrings.xml><?xml version="1.0" encoding="utf-8"?>
<sst xmlns="http://schemas.openxmlformats.org/spreadsheetml/2006/main" count="150" uniqueCount="84">
  <si>
    <t>附件1：</t>
  </si>
  <si>
    <t>正方集团2026年度商品集采项目清单</t>
  </si>
  <si>
    <t>序号</t>
  </si>
  <si>
    <t>物料名称</t>
  </si>
  <si>
    <t>参考品牌、规格型号</t>
  </si>
  <si>
    <t>单位</t>
  </si>
  <si>
    <t>预估数量</t>
  </si>
  <si>
    <t>建议不含税控制单价（元）</t>
  </si>
  <si>
    <t>建议不含税控制价小计（元）</t>
  </si>
  <si>
    <t>投标品牌、规格型号</t>
  </si>
  <si>
    <t>不含税投标单价（元）</t>
  </si>
  <si>
    <t>不含税投标小计（元）</t>
  </si>
  <si>
    <t>备注</t>
  </si>
  <si>
    <t>红茶茶包</t>
  </si>
  <si>
    <t>100袋/盒</t>
  </si>
  <si>
    <t>盒</t>
  </si>
  <si>
    <t>绿茶茶包</t>
  </si>
  <si>
    <t>茉莉花茶茶包</t>
  </si>
  <si>
    <t>圈圈无糖薄荷糖</t>
  </si>
  <si>
    <t>750g/袋</t>
  </si>
  <si>
    <t>袋</t>
  </si>
  <si>
    <t>咖啡奶球</t>
  </si>
  <si>
    <t>10ml/颗
50颗/袋</t>
  </si>
  <si>
    <t>咖啡豆</t>
  </si>
  <si>
    <t>500g/袋，意式风味，不磨粉</t>
  </si>
  <si>
    <t>500g/袋，蓝山风味，不磨粉</t>
  </si>
  <si>
    <t>椰奶燕麦粥</t>
  </si>
  <si>
    <t>280g*12罐</t>
  </si>
  <si>
    <t>箱</t>
  </si>
  <si>
    <t>纯牛奶</t>
  </si>
  <si>
    <t>200ml/瓶，20盒/箱</t>
  </si>
  <si>
    <t>功能补水饮料</t>
  </si>
  <si>
    <t>电解质水功能性运动饮料500ml*15瓶</t>
  </si>
  <si>
    <t>常温饮品</t>
  </si>
  <si>
    <t>泰奇八宝粥370g</t>
  </si>
  <si>
    <t>瓶</t>
  </si>
  <si>
    <t>可口可乐汽水摩登罐330ml</t>
  </si>
  <si>
    <t>屈臣氏苏打水330ml</t>
  </si>
  <si>
    <t>阳光柠檬味茶饮料瓶装500ml</t>
  </si>
  <si>
    <t>王老吉凉茶瓶装500ml</t>
  </si>
  <si>
    <t>蒙牛原味酸酸乳250ml</t>
  </si>
  <si>
    <t>支</t>
  </si>
  <si>
    <t>维他奶原味250ml</t>
  </si>
  <si>
    <t>面包</t>
  </si>
  <si>
    <t>欣欣北海道风味牛乳蛋糕,100g</t>
  </si>
  <si>
    <t>包</t>
  </si>
  <si>
    <t>饼干</t>
  </si>
  <si>
    <t>达利园黑全麦小面包160g</t>
  </si>
  <si>
    <t>Tipo面包干牛奶味115g</t>
  </si>
  <si>
    <t>华美牛乳蛋糕80g</t>
  </si>
  <si>
    <t>徐福记香酥全蛋味沙琪玛160g</t>
  </si>
  <si>
    <t>盼盼手撕面包2枚装80g</t>
  </si>
  <si>
    <t>丹夫华夫饼原味56g</t>
  </si>
  <si>
    <t>太平梳打饼奶盐味100g</t>
  </si>
  <si>
    <t>奥利奥原味mini小饼干55g</t>
  </si>
  <si>
    <t>向日葵夹心饼干奶酪味135g</t>
  </si>
  <si>
    <t>糖果</t>
  </si>
  <si>
    <t>士力架35g</t>
  </si>
  <si>
    <t>雀巢巧克力威化20g</t>
  </si>
  <si>
    <t>零食</t>
  </si>
  <si>
    <t>无穷爱辣鸡蛋25g</t>
  </si>
  <si>
    <t>卫龙魔芋爽香辣味24g</t>
  </si>
  <si>
    <t>无穷盐局鸡蛋30g</t>
  </si>
  <si>
    <t>洽洽每日坚果23g</t>
  </si>
  <si>
    <t>自然派蜜汁牛肉脯65g</t>
  </si>
  <si>
    <t>贤哥盐局鸡蛋30g</t>
  </si>
  <si>
    <t>张飞冷吃牛肉香辣味45g</t>
  </si>
  <si>
    <t>调理类</t>
  </si>
  <si>
    <t>元气脆骨肠原味42g</t>
  </si>
  <si>
    <t>个</t>
  </si>
  <si>
    <t>面食类</t>
  </si>
  <si>
    <t>统一红烧牛肉桶面105g</t>
  </si>
  <si>
    <t>桶</t>
  </si>
  <si>
    <t>康师傅香辣牛肉桶面105g</t>
  </si>
  <si>
    <t>统一汤达人日式豚骨拉面130g</t>
  </si>
  <si>
    <t>康师傅鲜虾鱼板桶面98g</t>
  </si>
  <si>
    <t>合味道海鲜杯面76g</t>
  </si>
  <si>
    <t>合味道猪骨浓汤杯面77g</t>
  </si>
  <si>
    <t>合味道香辣牛肉杯面76g</t>
  </si>
  <si>
    <t>不含税总价（元）</t>
  </si>
  <si>
    <r>
      <t>备注：以上报价开具</t>
    </r>
    <r>
      <rPr>
        <b/>
        <u/>
        <sz val="13"/>
        <rFont val="黑体"/>
        <charset val="0"/>
      </rPr>
      <t xml:space="preserve">      </t>
    </r>
    <r>
      <rPr>
        <b/>
        <sz val="13"/>
        <rFont val="黑体"/>
        <charset val="0"/>
      </rPr>
      <t>%增值税专用发票。</t>
    </r>
  </si>
  <si>
    <r>
      <rPr>
        <sz val="12"/>
        <rFont val="宋体"/>
        <charset val="0"/>
      </rPr>
      <t xml:space="preserve">
法定代表人（单位负责人）</t>
    </r>
    <r>
      <rPr>
        <sz val="12"/>
        <rFont val="Arial"/>
        <charset val="0"/>
      </rPr>
      <t>/</t>
    </r>
    <r>
      <rPr>
        <sz val="12"/>
        <rFont val="宋体"/>
        <charset val="0"/>
      </rPr>
      <t>授权代表人签字（或盖私章）：</t>
    </r>
    <r>
      <rPr>
        <u/>
        <sz val="12"/>
        <rFont val="宋体"/>
        <charset val="0"/>
      </rPr>
      <t xml:space="preserve">                                             </t>
    </r>
    <r>
      <rPr>
        <sz val="12"/>
        <rFont val="宋体"/>
        <charset val="0"/>
      </rPr>
      <t xml:space="preserve">                    </t>
    </r>
    <r>
      <rPr>
        <sz val="12"/>
        <rFont val="Arial"/>
        <charset val="0"/>
      </rPr>
      <t xml:space="preserve">                          </t>
    </r>
  </si>
  <si>
    <r>
      <rPr>
        <sz val="12"/>
        <rFont val="宋体"/>
        <charset val="0"/>
      </rPr>
      <t xml:space="preserve">
投标供应商名称（加盖公章）：</t>
    </r>
    <r>
      <rPr>
        <u/>
        <sz val="12"/>
        <rFont val="宋体"/>
        <charset val="0"/>
      </rPr>
      <t xml:space="preserve">                                               </t>
    </r>
    <r>
      <rPr>
        <sz val="12"/>
        <rFont val="宋体"/>
        <charset val="0"/>
      </rPr>
      <t xml:space="preserve">                        </t>
    </r>
  </si>
  <si>
    <r>
      <rPr>
        <sz val="12"/>
        <rFont val="宋体"/>
        <charset val="0"/>
      </rPr>
      <t xml:space="preserve">
日期：</t>
    </r>
    <r>
      <rPr>
        <u/>
        <sz val="12"/>
        <rFont val="宋体"/>
        <charset val="0"/>
      </rPr>
      <t xml:space="preserve">          </t>
    </r>
    <r>
      <rPr>
        <sz val="12"/>
        <rFont val="宋体"/>
        <charset val="0"/>
      </rPr>
      <t>年</t>
    </r>
    <r>
      <rPr>
        <u/>
        <sz val="12"/>
        <rFont val="宋体"/>
        <charset val="0"/>
      </rPr>
      <t xml:space="preserve">      </t>
    </r>
    <r>
      <rPr>
        <sz val="12"/>
        <rFont val="宋体"/>
        <charset val="0"/>
      </rPr>
      <t>月</t>
    </r>
    <r>
      <rPr>
        <u/>
        <sz val="12"/>
        <rFont val="宋体"/>
        <charset val="0"/>
      </rPr>
      <t xml:space="preserve">      </t>
    </r>
    <r>
      <rPr>
        <sz val="12"/>
        <rFont val="宋体"/>
        <charset val="0"/>
      </rPr>
      <t>日</t>
    </r>
  </si>
</sst>
</file>

<file path=xl/styles.xml><?xml version="1.0" encoding="utf-8"?>
<styleSheet xmlns="http://schemas.openxmlformats.org/spreadsheetml/2006/main">
  <numFmts count="5">
    <numFmt numFmtId="176" formatCode="0.00_ "/>
    <numFmt numFmtId="177" formatCode="_(&quot;$&quot;* #,##0_);_(&quot;$&quot;* \(#,##0\);_(&quot;$&quot;* &quot;-&quot;_);_(@_)"/>
    <numFmt numFmtId="178" formatCode="_(* #,##0_);_(* \(#,##0\);_(* &quot;-&quot;_);_(@_)"/>
    <numFmt numFmtId="179" formatCode="_(* #,##0.00_);_(* \(#,##0.00\);_(* &quot;-&quot;??_);_(@_)"/>
    <numFmt numFmtId="180" formatCode="_(&quot;$&quot;* #,##0.00_);_(&quot;$&quot;* \(#,##0.00\);_(&quot;$&quot;* &quot;-&quot;??_);_(@_)"/>
  </numFmts>
  <fonts count="32">
    <font>
      <sz val="10"/>
      <name val="Arial"/>
      <charset val="0"/>
    </font>
    <font>
      <b/>
      <sz val="10"/>
      <name val="黑体"/>
      <charset val="0"/>
    </font>
    <font>
      <b/>
      <sz val="18"/>
      <name val="黑体"/>
      <charset val="0"/>
    </font>
    <font>
      <b/>
      <sz val="13"/>
      <name val="黑体"/>
      <charset val="0"/>
    </font>
    <font>
      <b/>
      <sz val="13"/>
      <color rgb="FF000000"/>
      <name val="黑体"/>
      <charset val="0"/>
    </font>
    <font>
      <sz val="12"/>
      <name val="宋体"/>
      <charset val="134"/>
    </font>
    <font>
      <sz val="12"/>
      <name val="宋体"/>
      <charset val="134"/>
      <scheme val="minor"/>
    </font>
    <font>
      <sz val="12"/>
      <name val="宋体"/>
      <charset val="0"/>
    </font>
    <font>
      <sz val="12"/>
      <name val="Arial"/>
      <charset val="0"/>
    </font>
    <font>
      <b/>
      <sz val="13"/>
      <name val="宋体"/>
      <charset val="134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u/>
      <sz val="13"/>
      <name val="黑体"/>
      <charset val="0"/>
    </font>
    <font>
      <u/>
      <sz val="12"/>
      <name val="宋体"/>
      <charset val="0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/>
    <xf numFmtId="178" fontId="0" fillId="0" borderId="0" applyFon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4" fillId="6" borderId="14" applyNumberFormat="0" applyAlignment="0" applyProtection="0">
      <alignment vertical="center"/>
    </xf>
    <xf numFmtId="180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7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8" fillId="18" borderId="16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6" fillId="16" borderId="17" applyNumberFormat="0" applyAlignment="0" applyProtection="0">
      <alignment vertical="center"/>
    </xf>
    <xf numFmtId="0" fontId="21" fillId="16" borderId="14" applyNumberFormat="0" applyAlignment="0" applyProtection="0">
      <alignment vertical="center"/>
    </xf>
    <xf numFmtId="0" fontId="25" fillId="17" borderId="15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8" fillId="0" borderId="0">
      <alignment vertical="center"/>
    </xf>
    <xf numFmtId="0" fontId="5" fillId="0" borderId="0" applyProtection="0"/>
    <xf numFmtId="0" fontId="18" fillId="0" borderId="0">
      <alignment vertical="center"/>
    </xf>
  </cellStyleXfs>
  <cellXfs count="62">
    <xf numFmtId="49" fontId="0" fillId="0" borderId="0" xfId="0" applyNumberFormat="1"/>
    <xf numFmtId="49" fontId="0" fillId="2" borderId="0" xfId="0" applyNumberFormat="1" applyFont="1" applyFill="1"/>
    <xf numFmtId="49" fontId="0" fillId="0" borderId="0" xfId="0" applyNumberFormat="1" applyFont="1" applyFill="1"/>
    <xf numFmtId="49" fontId="0" fillId="2" borderId="0" xfId="0" applyNumberFormat="1" applyFont="1" applyFill="1" applyAlignment="1">
      <alignment horizontal="left" vertical="center"/>
    </xf>
    <xf numFmtId="176" fontId="0" fillId="2" borderId="0" xfId="0" applyNumberFormat="1" applyFont="1" applyFill="1"/>
    <xf numFmtId="49" fontId="0" fillId="2" borderId="0" xfId="0" applyNumberFormat="1" applyFont="1" applyFill="1" applyAlignment="1">
      <alignment horizontal="left" vertical="center" wrapText="1"/>
    </xf>
    <xf numFmtId="49" fontId="1" fillId="2" borderId="0" xfId="0" applyNumberFormat="1" applyFont="1" applyFill="1"/>
    <xf numFmtId="49" fontId="2" fillId="2" borderId="0" xfId="0" applyNumberFormat="1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left" vertical="center" wrapText="1"/>
    </xf>
    <xf numFmtId="176" fontId="2" fillId="2" borderId="0" xfId="0" applyNumberFormat="1" applyFont="1" applyFill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176" fontId="3" fillId="4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/>
    </xf>
    <xf numFmtId="176" fontId="6" fillId="2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176" fontId="3" fillId="3" borderId="9" xfId="0" applyNumberFormat="1" applyFont="1" applyFill="1" applyBorder="1" applyAlignment="1">
      <alignment horizontal="center" vertical="center"/>
    </xf>
    <xf numFmtId="176" fontId="3" fillId="2" borderId="9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/>
    </xf>
    <xf numFmtId="176" fontId="7" fillId="2" borderId="0" xfId="0" applyNumberFormat="1" applyFont="1" applyFill="1" applyAlignment="1">
      <alignment horizontal="left" vertical="center" wrapText="1"/>
    </xf>
    <xf numFmtId="176" fontId="8" fillId="2" borderId="0" xfId="0" applyNumberFormat="1" applyFont="1" applyFill="1" applyAlignment="1">
      <alignment horizontal="left" vertical="center"/>
    </xf>
    <xf numFmtId="49" fontId="7" fillId="2" borderId="3" xfId="0" applyNumberFormat="1" applyFont="1" applyFill="1" applyBorder="1" applyAlignment="1">
      <alignment horizontal="left" vertical="center" wrapText="1"/>
    </xf>
    <xf numFmtId="49" fontId="7" fillId="0" borderId="3" xfId="0" applyNumberFormat="1" applyFont="1" applyFill="1" applyBorder="1" applyAlignment="1">
      <alignment horizontal="left" vertical="center" wrapText="1"/>
    </xf>
    <xf numFmtId="49" fontId="7" fillId="5" borderId="3" xfId="0" applyNumberFormat="1" applyFont="1" applyFill="1" applyBorder="1" applyAlignment="1">
      <alignment horizontal="left" vertical="center" wrapText="1"/>
    </xf>
    <xf numFmtId="49" fontId="7" fillId="2" borderId="5" xfId="0" applyNumberFormat="1" applyFont="1" applyFill="1" applyBorder="1" applyAlignment="1">
      <alignment horizontal="left" vertical="center" wrapText="1"/>
    </xf>
    <xf numFmtId="49" fontId="7" fillId="5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49" fontId="7" fillId="2" borderId="2" xfId="0" applyNumberFormat="1" applyFont="1" applyFill="1" applyBorder="1" applyAlignment="1">
      <alignment horizontal="left" vertical="center" wrapText="1"/>
    </xf>
    <xf numFmtId="49" fontId="7" fillId="5" borderId="5" xfId="0" applyNumberFormat="1" applyFont="1" applyFill="1" applyBorder="1" applyAlignment="1">
      <alignment horizontal="left" vertical="center" wrapText="1"/>
    </xf>
    <xf numFmtId="176" fontId="9" fillId="4" borderId="4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5 2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_Sheet1" xfId="51"/>
    <cellStyle name="常规 3" xfId="52"/>
  </cellStyles>
  <tableStyles count="0" defaultTableStyle="TableStyleMedium2" defaultPivotStyle="PivotStyleLight16"/>
  <colors>
    <mruColors>
      <color rgb="00FFFF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/>
  </sheetPr>
  <dimension ref="A1:K52"/>
  <sheetViews>
    <sheetView tabSelected="1" workbookViewId="0">
      <pane ySplit="3" topLeftCell="A41" activePane="bottomLeft" state="frozenSplit"/>
      <selection/>
      <selection pane="bottomLeft" activeCell="H48" sqref="H48"/>
    </sheetView>
  </sheetViews>
  <sheetFormatPr defaultColWidth="9.14285714285714" defaultRowHeight="12.75"/>
  <cols>
    <col min="1" max="1" width="6.85714285714286" style="1" customWidth="1"/>
    <col min="2" max="2" width="18" style="1" customWidth="1"/>
    <col min="3" max="3" width="30.1428571428571" style="3" customWidth="1"/>
    <col min="4" max="4" width="5.85714285714286" style="1" customWidth="1"/>
    <col min="5" max="5" width="7.42857142857143" style="1" customWidth="1"/>
    <col min="6" max="6" width="13.8571428571429" style="4" customWidth="1"/>
    <col min="7" max="7" width="15.1428571428571" style="4" customWidth="1"/>
    <col min="8" max="8" width="27.8571428571429" style="4" customWidth="1"/>
    <col min="9" max="9" width="12.5714285714286" style="4" customWidth="1"/>
    <col min="10" max="10" width="13" style="4" customWidth="1"/>
    <col min="11" max="11" width="14" style="5" customWidth="1"/>
    <col min="12" max="16384" width="9.14285714285714" style="1"/>
  </cols>
  <sheetData>
    <row r="1" s="1" customFormat="1" spans="1:11">
      <c r="A1" s="6" t="s">
        <v>0</v>
      </c>
      <c r="C1" s="3"/>
      <c r="F1" s="4"/>
      <c r="G1" s="4"/>
      <c r="H1" s="4"/>
      <c r="I1" s="4"/>
      <c r="J1" s="4"/>
      <c r="K1" s="5"/>
    </row>
    <row r="2" s="1" customFormat="1" ht="50" customHeight="1" spans="1:11">
      <c r="A2" s="7" t="s">
        <v>1</v>
      </c>
      <c r="B2" s="7"/>
      <c r="C2" s="8"/>
      <c r="D2" s="7"/>
      <c r="E2" s="7"/>
      <c r="F2" s="9"/>
      <c r="G2" s="9"/>
      <c r="H2" s="9"/>
      <c r="I2" s="9"/>
      <c r="J2" s="9"/>
      <c r="K2" s="8"/>
    </row>
    <row r="3" s="1" customFormat="1" ht="50" customHeight="1" spans="1:11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2" t="s">
        <v>7</v>
      </c>
      <c r="G3" s="12" t="s">
        <v>8</v>
      </c>
      <c r="H3" s="13" t="s">
        <v>9</v>
      </c>
      <c r="I3" s="13" t="s">
        <v>10</v>
      </c>
      <c r="J3" s="13" t="s">
        <v>11</v>
      </c>
      <c r="K3" s="10" t="s">
        <v>12</v>
      </c>
    </row>
    <row r="4" s="1" customFormat="1" ht="37" customHeight="1" spans="1:11">
      <c r="A4" s="14">
        <f>ROW()-3</f>
        <v>1</v>
      </c>
      <c r="B4" s="14" t="s">
        <v>13</v>
      </c>
      <c r="C4" s="15" t="s">
        <v>14</v>
      </c>
      <c r="D4" s="14" t="s">
        <v>15</v>
      </c>
      <c r="E4" s="14">
        <v>60</v>
      </c>
      <c r="F4" s="16">
        <v>34.97</v>
      </c>
      <c r="G4" s="16">
        <f>ROUND(E4*F4,2)</f>
        <v>2098.2</v>
      </c>
      <c r="H4" s="16"/>
      <c r="I4" s="16"/>
      <c r="J4" s="16">
        <f>ROUND(E4*I4,2)</f>
        <v>0</v>
      </c>
      <c r="K4" s="15"/>
    </row>
    <row r="5" s="1" customFormat="1" ht="37" customHeight="1" spans="1:11">
      <c r="A5" s="17">
        <f>ROW()-3</f>
        <v>2</v>
      </c>
      <c r="B5" s="17" t="s">
        <v>16</v>
      </c>
      <c r="C5" s="18" t="s">
        <v>14</v>
      </c>
      <c r="D5" s="17" t="s">
        <v>15</v>
      </c>
      <c r="E5" s="17">
        <v>12</v>
      </c>
      <c r="F5" s="19">
        <v>38</v>
      </c>
      <c r="G5" s="16">
        <f t="shared" ref="G5:G47" si="0">ROUND(E5*F5,2)</f>
        <v>456</v>
      </c>
      <c r="H5" s="19"/>
      <c r="I5" s="19"/>
      <c r="J5" s="16">
        <f t="shared" ref="J5:J47" si="1">ROUND(E5*I5,2)</f>
        <v>0</v>
      </c>
      <c r="K5" s="18"/>
    </row>
    <row r="6" s="1" customFormat="1" ht="37" customHeight="1" spans="1:11">
      <c r="A6" s="14">
        <f t="shared" ref="A6:A15" si="2">ROW()-3</f>
        <v>3</v>
      </c>
      <c r="B6" s="17" t="s">
        <v>17</v>
      </c>
      <c r="C6" s="18" t="s">
        <v>14</v>
      </c>
      <c r="D6" s="17" t="s">
        <v>15</v>
      </c>
      <c r="E6" s="17">
        <v>12</v>
      </c>
      <c r="F6" s="19">
        <v>37.14</v>
      </c>
      <c r="G6" s="16">
        <f t="shared" si="0"/>
        <v>445.68</v>
      </c>
      <c r="H6" s="19"/>
      <c r="I6" s="19"/>
      <c r="J6" s="16">
        <f t="shared" si="1"/>
        <v>0</v>
      </c>
      <c r="K6" s="18"/>
    </row>
    <row r="7" s="1" customFormat="1" ht="37" customHeight="1" spans="1:11">
      <c r="A7" s="17">
        <f t="shared" si="2"/>
        <v>4</v>
      </c>
      <c r="B7" s="17" t="s">
        <v>18</v>
      </c>
      <c r="C7" s="18" t="s">
        <v>19</v>
      </c>
      <c r="D7" s="17" t="s">
        <v>20</v>
      </c>
      <c r="E7" s="17">
        <v>10</v>
      </c>
      <c r="F7" s="19">
        <v>39.82</v>
      </c>
      <c r="G7" s="16">
        <f t="shared" si="0"/>
        <v>398.2</v>
      </c>
      <c r="H7" s="19"/>
      <c r="I7" s="19"/>
      <c r="J7" s="16">
        <f t="shared" si="1"/>
        <v>0</v>
      </c>
      <c r="K7" s="18"/>
    </row>
    <row r="8" s="1" customFormat="1" ht="37" customHeight="1" spans="1:11">
      <c r="A8" s="14">
        <f t="shared" si="2"/>
        <v>5</v>
      </c>
      <c r="B8" s="17" t="s">
        <v>21</v>
      </c>
      <c r="C8" s="20" t="s">
        <v>22</v>
      </c>
      <c r="D8" s="17" t="s">
        <v>20</v>
      </c>
      <c r="E8" s="17">
        <v>10</v>
      </c>
      <c r="F8" s="19">
        <v>19.76</v>
      </c>
      <c r="G8" s="16">
        <f t="shared" si="0"/>
        <v>197.6</v>
      </c>
      <c r="H8" s="19"/>
      <c r="I8" s="19"/>
      <c r="J8" s="16">
        <f t="shared" si="1"/>
        <v>0</v>
      </c>
      <c r="K8" s="18"/>
    </row>
    <row r="9" s="1" customFormat="1" ht="37" customHeight="1" spans="1:11">
      <c r="A9" s="17">
        <f t="shared" si="2"/>
        <v>6</v>
      </c>
      <c r="B9" s="17" t="s">
        <v>23</v>
      </c>
      <c r="C9" s="20" t="s">
        <v>24</v>
      </c>
      <c r="D9" s="17" t="s">
        <v>20</v>
      </c>
      <c r="E9" s="17">
        <v>20</v>
      </c>
      <c r="F9" s="19">
        <v>39.83</v>
      </c>
      <c r="G9" s="16">
        <f t="shared" si="0"/>
        <v>796.6</v>
      </c>
      <c r="H9" s="19"/>
      <c r="I9" s="19"/>
      <c r="J9" s="16">
        <f t="shared" si="1"/>
        <v>0</v>
      </c>
      <c r="K9" s="18"/>
    </row>
    <row r="10" s="1" customFormat="1" ht="37" customHeight="1" spans="1:11">
      <c r="A10" s="14">
        <f t="shared" si="2"/>
        <v>7</v>
      </c>
      <c r="B10" s="17" t="s">
        <v>23</v>
      </c>
      <c r="C10" s="20" t="s">
        <v>25</v>
      </c>
      <c r="D10" s="17" t="s">
        <v>20</v>
      </c>
      <c r="E10" s="17">
        <v>20</v>
      </c>
      <c r="F10" s="19">
        <v>34</v>
      </c>
      <c r="G10" s="16">
        <f t="shared" si="0"/>
        <v>680</v>
      </c>
      <c r="H10" s="19"/>
      <c r="I10" s="19"/>
      <c r="J10" s="16">
        <f t="shared" si="1"/>
        <v>0</v>
      </c>
      <c r="K10" s="18"/>
    </row>
    <row r="11" s="2" customFormat="1" ht="37" customHeight="1" spans="1:11">
      <c r="A11" s="17">
        <f t="shared" si="2"/>
        <v>8</v>
      </c>
      <c r="B11" s="17" t="s">
        <v>26</v>
      </c>
      <c r="C11" s="18" t="s">
        <v>27</v>
      </c>
      <c r="D11" s="17" t="s">
        <v>28</v>
      </c>
      <c r="E11" s="17">
        <v>12</v>
      </c>
      <c r="F11" s="19">
        <v>37.9</v>
      </c>
      <c r="G11" s="16">
        <f t="shared" si="0"/>
        <v>454.8</v>
      </c>
      <c r="H11" s="19"/>
      <c r="I11" s="19"/>
      <c r="J11" s="16">
        <f t="shared" si="1"/>
        <v>0</v>
      </c>
      <c r="K11" s="18"/>
    </row>
    <row r="12" s="2" customFormat="1" ht="37" customHeight="1" spans="1:11">
      <c r="A12" s="14">
        <f t="shared" si="2"/>
        <v>9</v>
      </c>
      <c r="B12" s="17" t="s">
        <v>29</v>
      </c>
      <c r="C12" s="18" t="s">
        <v>30</v>
      </c>
      <c r="D12" s="17" t="s">
        <v>28</v>
      </c>
      <c r="E12" s="17">
        <v>12</v>
      </c>
      <c r="F12" s="19">
        <v>35.9</v>
      </c>
      <c r="G12" s="16">
        <f t="shared" si="0"/>
        <v>430.8</v>
      </c>
      <c r="H12" s="19"/>
      <c r="I12" s="19"/>
      <c r="J12" s="16">
        <f t="shared" si="1"/>
        <v>0</v>
      </c>
      <c r="K12" s="18"/>
    </row>
    <row r="13" s="2" customFormat="1" ht="37" customHeight="1" spans="1:11">
      <c r="A13" s="17">
        <f t="shared" si="2"/>
        <v>10</v>
      </c>
      <c r="B13" s="17" t="s">
        <v>31</v>
      </c>
      <c r="C13" s="18" t="s">
        <v>32</v>
      </c>
      <c r="D13" s="17" t="s">
        <v>28</v>
      </c>
      <c r="E13" s="17">
        <v>24</v>
      </c>
      <c r="F13" s="19">
        <v>60.18</v>
      </c>
      <c r="G13" s="16">
        <f t="shared" si="0"/>
        <v>1444.32</v>
      </c>
      <c r="H13" s="19"/>
      <c r="I13" s="19"/>
      <c r="J13" s="16">
        <f t="shared" si="1"/>
        <v>0</v>
      </c>
      <c r="K13" s="18"/>
    </row>
    <row r="14" s="1" customFormat="1" ht="37" customHeight="1" spans="1:11">
      <c r="A14" s="14">
        <f t="shared" si="2"/>
        <v>11</v>
      </c>
      <c r="B14" s="21" t="s">
        <v>33</v>
      </c>
      <c r="C14" s="22" t="s">
        <v>34</v>
      </c>
      <c r="D14" s="23" t="s">
        <v>35</v>
      </c>
      <c r="E14" s="23">
        <v>288</v>
      </c>
      <c r="F14" s="24">
        <v>3.57</v>
      </c>
      <c r="G14" s="16">
        <f t="shared" si="0"/>
        <v>1028.16</v>
      </c>
      <c r="H14" s="24"/>
      <c r="I14" s="24"/>
      <c r="J14" s="16">
        <f t="shared" si="1"/>
        <v>0</v>
      </c>
      <c r="K14" s="52"/>
    </row>
    <row r="15" s="1" customFormat="1" ht="37" customHeight="1" spans="1:11">
      <c r="A15" s="17">
        <f t="shared" si="2"/>
        <v>12</v>
      </c>
      <c r="B15" s="21" t="s">
        <v>33</v>
      </c>
      <c r="C15" s="22" t="s">
        <v>36</v>
      </c>
      <c r="D15" s="23" t="s">
        <v>35</v>
      </c>
      <c r="E15" s="23">
        <v>120</v>
      </c>
      <c r="F15" s="24">
        <v>1.8</v>
      </c>
      <c r="G15" s="16">
        <f t="shared" si="0"/>
        <v>216</v>
      </c>
      <c r="H15" s="24"/>
      <c r="I15" s="24"/>
      <c r="J15" s="16">
        <f t="shared" si="1"/>
        <v>0</v>
      </c>
      <c r="K15" s="52"/>
    </row>
    <row r="16" s="1" customFormat="1" ht="37" customHeight="1" spans="1:11">
      <c r="A16" s="14">
        <f t="shared" ref="A16:A25" si="3">ROW()-3</f>
        <v>13</v>
      </c>
      <c r="B16" s="21" t="s">
        <v>33</v>
      </c>
      <c r="C16" s="22" t="s">
        <v>37</v>
      </c>
      <c r="D16" s="23" t="s">
        <v>35</v>
      </c>
      <c r="E16" s="23">
        <v>100</v>
      </c>
      <c r="F16" s="24">
        <v>2.88</v>
      </c>
      <c r="G16" s="16">
        <f t="shared" si="0"/>
        <v>288</v>
      </c>
      <c r="H16" s="24"/>
      <c r="I16" s="24"/>
      <c r="J16" s="16">
        <f t="shared" si="1"/>
        <v>0</v>
      </c>
      <c r="K16" s="52"/>
    </row>
    <row r="17" s="1" customFormat="1" ht="37" customHeight="1" spans="1:11">
      <c r="A17" s="17">
        <f t="shared" si="3"/>
        <v>14</v>
      </c>
      <c r="B17" s="21" t="s">
        <v>33</v>
      </c>
      <c r="C17" s="22" t="s">
        <v>38</v>
      </c>
      <c r="D17" s="23" t="s">
        <v>35</v>
      </c>
      <c r="E17" s="23">
        <v>3000</v>
      </c>
      <c r="F17" s="24">
        <v>3.25</v>
      </c>
      <c r="G17" s="16">
        <f t="shared" si="0"/>
        <v>9750</v>
      </c>
      <c r="H17" s="24"/>
      <c r="I17" s="24"/>
      <c r="J17" s="16">
        <f t="shared" si="1"/>
        <v>0</v>
      </c>
      <c r="K17" s="52"/>
    </row>
    <row r="18" s="1" customFormat="1" ht="37" customHeight="1" spans="1:11">
      <c r="A18" s="14">
        <f t="shared" si="3"/>
        <v>15</v>
      </c>
      <c r="B18" s="21" t="s">
        <v>33</v>
      </c>
      <c r="C18" s="22" t="s">
        <v>39</v>
      </c>
      <c r="D18" s="23" t="s">
        <v>35</v>
      </c>
      <c r="E18" s="23">
        <v>3000</v>
      </c>
      <c r="F18" s="24">
        <v>3.07</v>
      </c>
      <c r="G18" s="16">
        <f t="shared" si="0"/>
        <v>9210</v>
      </c>
      <c r="H18" s="24"/>
      <c r="I18" s="24"/>
      <c r="J18" s="16">
        <f t="shared" si="1"/>
        <v>0</v>
      </c>
      <c r="K18" s="52"/>
    </row>
    <row r="19" s="1" customFormat="1" ht="37" customHeight="1" spans="1:11">
      <c r="A19" s="17">
        <f t="shared" si="3"/>
        <v>16</v>
      </c>
      <c r="B19" s="21" t="s">
        <v>33</v>
      </c>
      <c r="C19" s="22" t="s">
        <v>40</v>
      </c>
      <c r="D19" s="23" t="s">
        <v>41</v>
      </c>
      <c r="E19" s="23">
        <v>100</v>
      </c>
      <c r="F19" s="24">
        <v>1.48</v>
      </c>
      <c r="G19" s="16">
        <f t="shared" si="0"/>
        <v>148</v>
      </c>
      <c r="H19" s="24"/>
      <c r="I19" s="24"/>
      <c r="J19" s="16">
        <f t="shared" si="1"/>
        <v>0</v>
      </c>
      <c r="K19" s="52"/>
    </row>
    <row r="20" s="2" customFormat="1" ht="37" customHeight="1" spans="1:11">
      <c r="A20" s="14">
        <f t="shared" si="3"/>
        <v>17</v>
      </c>
      <c r="B20" s="25" t="s">
        <v>33</v>
      </c>
      <c r="C20" s="20" t="s">
        <v>42</v>
      </c>
      <c r="D20" s="26" t="s">
        <v>41</v>
      </c>
      <c r="E20" s="26">
        <v>555</v>
      </c>
      <c r="F20" s="27">
        <v>1.95</v>
      </c>
      <c r="G20" s="16">
        <f t="shared" si="0"/>
        <v>1082.25</v>
      </c>
      <c r="H20" s="27"/>
      <c r="I20" s="27"/>
      <c r="J20" s="16">
        <f t="shared" si="1"/>
        <v>0</v>
      </c>
      <c r="K20" s="53"/>
    </row>
    <row r="21" s="1" customFormat="1" ht="37" customHeight="1" spans="1:11">
      <c r="A21" s="17">
        <f t="shared" si="3"/>
        <v>18</v>
      </c>
      <c r="B21" s="21" t="s">
        <v>43</v>
      </c>
      <c r="C21" s="22" t="s">
        <v>44</v>
      </c>
      <c r="D21" s="23" t="s">
        <v>45</v>
      </c>
      <c r="E21" s="23">
        <v>188</v>
      </c>
      <c r="F21" s="24">
        <v>3.91</v>
      </c>
      <c r="G21" s="16">
        <f t="shared" si="0"/>
        <v>735.08</v>
      </c>
      <c r="H21" s="24"/>
      <c r="I21" s="24"/>
      <c r="J21" s="16">
        <f t="shared" si="1"/>
        <v>0</v>
      </c>
      <c r="K21" s="52"/>
    </row>
    <row r="22" s="1" customFormat="1" ht="37" customHeight="1" spans="1:11">
      <c r="A22" s="14">
        <f t="shared" si="3"/>
        <v>19</v>
      </c>
      <c r="B22" s="21" t="s">
        <v>46</v>
      </c>
      <c r="C22" s="22" t="s">
        <v>47</v>
      </c>
      <c r="D22" s="23" t="s">
        <v>45</v>
      </c>
      <c r="E22" s="23">
        <v>22</v>
      </c>
      <c r="F22" s="24">
        <v>5.8</v>
      </c>
      <c r="G22" s="16">
        <f t="shared" si="0"/>
        <v>127.6</v>
      </c>
      <c r="H22" s="24"/>
      <c r="I22" s="24"/>
      <c r="J22" s="16">
        <f t="shared" si="1"/>
        <v>0</v>
      </c>
      <c r="K22" s="54"/>
    </row>
    <row r="23" s="1" customFormat="1" ht="37" customHeight="1" spans="1:11">
      <c r="A23" s="17">
        <f t="shared" si="3"/>
        <v>20</v>
      </c>
      <c r="B23" s="21" t="s">
        <v>46</v>
      </c>
      <c r="C23" s="22" t="s">
        <v>48</v>
      </c>
      <c r="D23" s="23" t="s">
        <v>45</v>
      </c>
      <c r="E23" s="23">
        <v>88</v>
      </c>
      <c r="F23" s="24">
        <v>8.09</v>
      </c>
      <c r="G23" s="16">
        <f t="shared" si="0"/>
        <v>711.92</v>
      </c>
      <c r="H23" s="24"/>
      <c r="I23" s="24"/>
      <c r="J23" s="16">
        <f t="shared" si="1"/>
        <v>0</v>
      </c>
      <c r="K23" s="52"/>
    </row>
    <row r="24" s="1" customFormat="1" ht="37" customHeight="1" spans="1:11">
      <c r="A24" s="28">
        <f t="shared" si="3"/>
        <v>21</v>
      </c>
      <c r="B24" s="29" t="s">
        <v>46</v>
      </c>
      <c r="C24" s="30" t="s">
        <v>49</v>
      </c>
      <c r="D24" s="31" t="s">
        <v>45</v>
      </c>
      <c r="E24" s="31">
        <v>44</v>
      </c>
      <c r="F24" s="32">
        <v>3.8</v>
      </c>
      <c r="G24" s="16">
        <f t="shared" si="0"/>
        <v>167.2</v>
      </c>
      <c r="H24" s="32"/>
      <c r="I24" s="32"/>
      <c r="J24" s="16">
        <f t="shared" si="1"/>
        <v>0</v>
      </c>
      <c r="K24" s="55"/>
    </row>
    <row r="25" s="1" customFormat="1" ht="37" customHeight="1" spans="1:11">
      <c r="A25" s="33">
        <f t="shared" si="3"/>
        <v>22</v>
      </c>
      <c r="B25" s="34" t="s">
        <v>46</v>
      </c>
      <c r="C25" s="35" t="s">
        <v>50</v>
      </c>
      <c r="D25" s="36" t="s">
        <v>45</v>
      </c>
      <c r="E25" s="36">
        <v>28</v>
      </c>
      <c r="F25" s="37">
        <v>10.37</v>
      </c>
      <c r="G25" s="16">
        <f t="shared" si="0"/>
        <v>290.36</v>
      </c>
      <c r="H25" s="37"/>
      <c r="I25" s="37"/>
      <c r="J25" s="16">
        <f t="shared" si="1"/>
        <v>0</v>
      </c>
      <c r="K25" s="56"/>
    </row>
    <row r="26" s="1" customFormat="1" ht="37" customHeight="1" spans="1:11">
      <c r="A26" s="33">
        <f t="shared" ref="A26:A35" si="4">ROW()-3</f>
        <v>23</v>
      </c>
      <c r="B26" s="34" t="s">
        <v>46</v>
      </c>
      <c r="C26" s="35" t="s">
        <v>51</v>
      </c>
      <c r="D26" s="36" t="s">
        <v>45</v>
      </c>
      <c r="E26" s="36">
        <v>366</v>
      </c>
      <c r="F26" s="37">
        <v>2.64</v>
      </c>
      <c r="G26" s="16">
        <f t="shared" si="0"/>
        <v>966.24</v>
      </c>
      <c r="H26" s="37"/>
      <c r="I26" s="37"/>
      <c r="J26" s="16">
        <f t="shared" si="1"/>
        <v>0</v>
      </c>
      <c r="K26" s="57"/>
    </row>
    <row r="27" s="1" customFormat="1" ht="37" customHeight="1" spans="1:11">
      <c r="A27" s="14">
        <f t="shared" si="4"/>
        <v>24</v>
      </c>
      <c r="B27" s="38" t="s">
        <v>46</v>
      </c>
      <c r="C27" s="39" t="s">
        <v>52</v>
      </c>
      <c r="D27" s="40" t="s">
        <v>45</v>
      </c>
      <c r="E27" s="40">
        <v>80</v>
      </c>
      <c r="F27" s="41">
        <v>2.76</v>
      </c>
      <c r="G27" s="16">
        <f t="shared" si="0"/>
        <v>220.8</v>
      </c>
      <c r="H27" s="41"/>
      <c r="I27" s="41"/>
      <c r="J27" s="16">
        <f t="shared" si="1"/>
        <v>0</v>
      </c>
      <c r="K27" s="58"/>
    </row>
    <row r="28" s="1" customFormat="1" ht="37" customHeight="1" spans="1:11">
      <c r="A28" s="14">
        <f t="shared" si="4"/>
        <v>25</v>
      </c>
      <c r="B28" s="21" t="s">
        <v>46</v>
      </c>
      <c r="C28" s="22" t="s">
        <v>53</v>
      </c>
      <c r="D28" s="23" t="s">
        <v>45</v>
      </c>
      <c r="E28" s="23">
        <v>6</v>
      </c>
      <c r="F28" s="24">
        <v>3.71</v>
      </c>
      <c r="G28" s="16">
        <f t="shared" si="0"/>
        <v>22.26</v>
      </c>
      <c r="H28" s="24"/>
      <c r="I28" s="24"/>
      <c r="J28" s="16">
        <f t="shared" si="1"/>
        <v>0</v>
      </c>
      <c r="K28" s="54"/>
    </row>
    <row r="29" s="1" customFormat="1" ht="37" customHeight="1" spans="1:11">
      <c r="A29" s="17">
        <f t="shared" si="4"/>
        <v>26</v>
      </c>
      <c r="B29" s="21" t="s">
        <v>46</v>
      </c>
      <c r="C29" s="22" t="s">
        <v>54</v>
      </c>
      <c r="D29" s="23" t="s">
        <v>45</v>
      </c>
      <c r="E29" s="23">
        <v>88</v>
      </c>
      <c r="F29" s="24">
        <v>4.49</v>
      </c>
      <c r="G29" s="16">
        <f t="shared" si="0"/>
        <v>395.12</v>
      </c>
      <c r="H29" s="24"/>
      <c r="I29" s="24"/>
      <c r="J29" s="16">
        <f t="shared" si="1"/>
        <v>0</v>
      </c>
      <c r="K29" s="52"/>
    </row>
    <row r="30" s="1" customFormat="1" ht="37" customHeight="1" spans="1:11">
      <c r="A30" s="14">
        <f t="shared" si="4"/>
        <v>27</v>
      </c>
      <c r="B30" s="21" t="s">
        <v>46</v>
      </c>
      <c r="C30" s="22" t="s">
        <v>55</v>
      </c>
      <c r="D30" s="23" t="s">
        <v>45</v>
      </c>
      <c r="E30" s="23">
        <v>88</v>
      </c>
      <c r="F30" s="24">
        <v>4.31</v>
      </c>
      <c r="G30" s="16">
        <f t="shared" si="0"/>
        <v>379.28</v>
      </c>
      <c r="H30" s="24"/>
      <c r="I30" s="24"/>
      <c r="J30" s="16">
        <f t="shared" si="1"/>
        <v>0</v>
      </c>
      <c r="K30" s="52"/>
    </row>
    <row r="31" s="1" customFormat="1" ht="37" customHeight="1" spans="1:11">
      <c r="A31" s="17">
        <f t="shared" si="4"/>
        <v>28</v>
      </c>
      <c r="B31" s="21" t="s">
        <v>56</v>
      </c>
      <c r="C31" s="22" t="s">
        <v>57</v>
      </c>
      <c r="D31" s="23" t="s">
        <v>45</v>
      </c>
      <c r="E31" s="23">
        <v>88</v>
      </c>
      <c r="F31" s="24">
        <v>2.88</v>
      </c>
      <c r="G31" s="16">
        <f t="shared" si="0"/>
        <v>253.44</v>
      </c>
      <c r="H31" s="24"/>
      <c r="I31" s="24"/>
      <c r="J31" s="16">
        <f t="shared" si="1"/>
        <v>0</v>
      </c>
      <c r="K31" s="52"/>
    </row>
    <row r="32" s="1" customFormat="1" ht="37" customHeight="1" spans="1:11">
      <c r="A32" s="14">
        <f t="shared" si="4"/>
        <v>29</v>
      </c>
      <c r="B32" s="21" t="s">
        <v>56</v>
      </c>
      <c r="C32" s="22" t="s">
        <v>58</v>
      </c>
      <c r="D32" s="23" t="s">
        <v>45</v>
      </c>
      <c r="E32" s="23">
        <v>280</v>
      </c>
      <c r="F32" s="24">
        <v>1.08</v>
      </c>
      <c r="G32" s="16">
        <f t="shared" si="0"/>
        <v>302.4</v>
      </c>
      <c r="H32" s="24"/>
      <c r="I32" s="24"/>
      <c r="J32" s="16">
        <f t="shared" si="1"/>
        <v>0</v>
      </c>
      <c r="K32" s="52"/>
    </row>
    <row r="33" s="1" customFormat="1" ht="37" customHeight="1" spans="1:11">
      <c r="A33" s="17">
        <f t="shared" si="4"/>
        <v>30</v>
      </c>
      <c r="B33" s="21" t="s">
        <v>59</v>
      </c>
      <c r="C33" s="22" t="s">
        <v>60</v>
      </c>
      <c r="D33" s="23" t="s">
        <v>45</v>
      </c>
      <c r="E33" s="23">
        <v>300</v>
      </c>
      <c r="F33" s="24">
        <v>1.8</v>
      </c>
      <c r="G33" s="16">
        <f t="shared" si="0"/>
        <v>540</v>
      </c>
      <c r="H33" s="24"/>
      <c r="I33" s="24"/>
      <c r="J33" s="16">
        <f t="shared" si="1"/>
        <v>0</v>
      </c>
      <c r="K33" s="52"/>
    </row>
    <row r="34" s="1" customFormat="1" ht="37" customHeight="1" spans="1:11">
      <c r="A34" s="14">
        <f t="shared" si="4"/>
        <v>31</v>
      </c>
      <c r="B34" s="21" t="s">
        <v>59</v>
      </c>
      <c r="C34" s="22" t="s">
        <v>61</v>
      </c>
      <c r="D34" s="23" t="s">
        <v>45</v>
      </c>
      <c r="E34" s="23">
        <v>200</v>
      </c>
      <c r="F34" s="24">
        <v>1</v>
      </c>
      <c r="G34" s="16">
        <f t="shared" si="0"/>
        <v>200</v>
      </c>
      <c r="H34" s="24"/>
      <c r="I34" s="24"/>
      <c r="J34" s="16">
        <f t="shared" si="1"/>
        <v>0</v>
      </c>
      <c r="K34" s="52"/>
    </row>
    <row r="35" s="1" customFormat="1" ht="37" customHeight="1" spans="1:11">
      <c r="A35" s="17">
        <f t="shared" si="4"/>
        <v>32</v>
      </c>
      <c r="B35" s="21" t="s">
        <v>59</v>
      </c>
      <c r="C35" s="22" t="s">
        <v>62</v>
      </c>
      <c r="D35" s="23" t="s">
        <v>45</v>
      </c>
      <c r="E35" s="23">
        <v>299</v>
      </c>
      <c r="F35" s="24">
        <v>1.8</v>
      </c>
      <c r="G35" s="16">
        <f t="shared" si="0"/>
        <v>538.2</v>
      </c>
      <c r="H35" s="24"/>
      <c r="I35" s="24"/>
      <c r="J35" s="16">
        <f t="shared" si="1"/>
        <v>0</v>
      </c>
      <c r="K35" s="52"/>
    </row>
    <row r="36" s="1" customFormat="1" ht="37" customHeight="1" spans="1:11">
      <c r="A36" s="14">
        <f t="shared" ref="A36:A47" si="5">ROW()-3</f>
        <v>33</v>
      </c>
      <c r="B36" s="21" t="s">
        <v>59</v>
      </c>
      <c r="C36" s="22" t="s">
        <v>63</v>
      </c>
      <c r="D36" s="23" t="s">
        <v>45</v>
      </c>
      <c r="E36" s="23">
        <v>120</v>
      </c>
      <c r="F36" s="24">
        <v>4.56</v>
      </c>
      <c r="G36" s="16">
        <f t="shared" si="0"/>
        <v>547.2</v>
      </c>
      <c r="H36" s="24"/>
      <c r="I36" s="24"/>
      <c r="J36" s="16">
        <f t="shared" si="1"/>
        <v>0</v>
      </c>
      <c r="K36" s="52"/>
    </row>
    <row r="37" s="1" customFormat="1" ht="37" customHeight="1" spans="1:11">
      <c r="A37" s="17">
        <f t="shared" si="5"/>
        <v>34</v>
      </c>
      <c r="B37" s="21" t="s">
        <v>59</v>
      </c>
      <c r="C37" s="22" t="s">
        <v>64</v>
      </c>
      <c r="D37" s="23" t="s">
        <v>45</v>
      </c>
      <c r="E37" s="23">
        <v>88</v>
      </c>
      <c r="F37" s="24">
        <v>10.42</v>
      </c>
      <c r="G37" s="16">
        <f t="shared" si="0"/>
        <v>916.96</v>
      </c>
      <c r="H37" s="24"/>
      <c r="I37" s="24"/>
      <c r="J37" s="16">
        <f t="shared" si="1"/>
        <v>0</v>
      </c>
      <c r="K37" s="52"/>
    </row>
    <row r="38" s="1" customFormat="1" ht="37" customHeight="1" spans="1:11">
      <c r="A38" s="14">
        <f t="shared" si="5"/>
        <v>35</v>
      </c>
      <c r="B38" s="21" t="s">
        <v>59</v>
      </c>
      <c r="C38" s="22" t="s">
        <v>65</v>
      </c>
      <c r="D38" s="23" t="s">
        <v>45</v>
      </c>
      <c r="E38" s="23">
        <v>188</v>
      </c>
      <c r="F38" s="24">
        <v>1.68</v>
      </c>
      <c r="G38" s="16">
        <f t="shared" si="0"/>
        <v>315.84</v>
      </c>
      <c r="H38" s="24"/>
      <c r="I38" s="24"/>
      <c r="J38" s="16">
        <f t="shared" si="1"/>
        <v>0</v>
      </c>
      <c r="K38" s="52"/>
    </row>
    <row r="39" s="1" customFormat="1" ht="37" customHeight="1" spans="1:11">
      <c r="A39" s="17">
        <f t="shared" si="5"/>
        <v>36</v>
      </c>
      <c r="B39" s="21" t="s">
        <v>59</v>
      </c>
      <c r="C39" s="22" t="s">
        <v>66</v>
      </c>
      <c r="D39" s="23" t="s">
        <v>45</v>
      </c>
      <c r="E39" s="23">
        <v>118</v>
      </c>
      <c r="F39" s="24">
        <v>8.63</v>
      </c>
      <c r="G39" s="16">
        <f t="shared" si="0"/>
        <v>1018.34</v>
      </c>
      <c r="H39" s="24"/>
      <c r="I39" s="24"/>
      <c r="J39" s="16">
        <f t="shared" si="1"/>
        <v>0</v>
      </c>
      <c r="K39" s="52"/>
    </row>
    <row r="40" s="1" customFormat="1" ht="37" customHeight="1" spans="1:11">
      <c r="A40" s="14">
        <f t="shared" si="5"/>
        <v>37</v>
      </c>
      <c r="B40" s="21" t="s">
        <v>67</v>
      </c>
      <c r="C40" s="22" t="s">
        <v>68</v>
      </c>
      <c r="D40" s="23" t="s">
        <v>69</v>
      </c>
      <c r="E40" s="23">
        <v>200</v>
      </c>
      <c r="F40" s="24">
        <v>1.6</v>
      </c>
      <c r="G40" s="16">
        <f t="shared" si="0"/>
        <v>320</v>
      </c>
      <c r="H40" s="24"/>
      <c r="I40" s="24"/>
      <c r="J40" s="16">
        <f t="shared" si="1"/>
        <v>0</v>
      </c>
      <c r="K40" s="52"/>
    </row>
    <row r="41" s="1" customFormat="1" ht="37" customHeight="1" spans="1:11">
      <c r="A41" s="17">
        <f t="shared" si="5"/>
        <v>38</v>
      </c>
      <c r="B41" s="21" t="s">
        <v>70</v>
      </c>
      <c r="C41" s="20" t="s">
        <v>71</v>
      </c>
      <c r="D41" s="23" t="s">
        <v>72</v>
      </c>
      <c r="E41" s="23">
        <v>28</v>
      </c>
      <c r="F41" s="24">
        <v>4.09</v>
      </c>
      <c r="G41" s="16">
        <f t="shared" si="0"/>
        <v>114.52</v>
      </c>
      <c r="H41" s="24"/>
      <c r="I41" s="24"/>
      <c r="J41" s="16">
        <f t="shared" si="1"/>
        <v>0</v>
      </c>
      <c r="K41" s="52"/>
    </row>
    <row r="42" s="1" customFormat="1" ht="37" customHeight="1" spans="1:11">
      <c r="A42" s="14">
        <f t="shared" si="5"/>
        <v>39</v>
      </c>
      <c r="B42" s="21" t="s">
        <v>70</v>
      </c>
      <c r="C42" s="20" t="s">
        <v>73</v>
      </c>
      <c r="D42" s="23" t="s">
        <v>72</v>
      </c>
      <c r="E42" s="23">
        <v>155</v>
      </c>
      <c r="F42" s="24">
        <v>4.25</v>
      </c>
      <c r="G42" s="16">
        <f t="shared" si="0"/>
        <v>658.75</v>
      </c>
      <c r="H42" s="24"/>
      <c r="I42" s="24"/>
      <c r="J42" s="16">
        <f t="shared" si="1"/>
        <v>0</v>
      </c>
      <c r="K42" s="52"/>
    </row>
    <row r="43" s="2" customFormat="1" ht="37" customHeight="1" spans="1:11">
      <c r="A43" s="17">
        <f t="shared" si="5"/>
        <v>40</v>
      </c>
      <c r="B43" s="25" t="s">
        <v>70</v>
      </c>
      <c r="C43" s="20" t="s">
        <v>74</v>
      </c>
      <c r="D43" s="26" t="s">
        <v>72</v>
      </c>
      <c r="E43" s="26">
        <v>26</v>
      </c>
      <c r="F43" s="27">
        <v>6</v>
      </c>
      <c r="G43" s="16">
        <f t="shared" si="0"/>
        <v>156</v>
      </c>
      <c r="H43" s="27"/>
      <c r="I43" s="27"/>
      <c r="J43" s="16">
        <f t="shared" si="1"/>
        <v>0</v>
      </c>
      <c r="K43" s="53"/>
    </row>
    <row r="44" s="2" customFormat="1" ht="37" customHeight="1" spans="1:11">
      <c r="A44" s="14">
        <f t="shared" si="5"/>
        <v>41</v>
      </c>
      <c r="B44" s="25" t="s">
        <v>70</v>
      </c>
      <c r="C44" s="20" t="s">
        <v>75</v>
      </c>
      <c r="D44" s="26" t="s">
        <v>72</v>
      </c>
      <c r="E44" s="26">
        <v>35</v>
      </c>
      <c r="F44" s="27">
        <v>4.15</v>
      </c>
      <c r="G44" s="16">
        <f t="shared" si="0"/>
        <v>145.25</v>
      </c>
      <c r="H44" s="27"/>
      <c r="I44" s="27"/>
      <c r="J44" s="16">
        <f t="shared" si="1"/>
        <v>0</v>
      </c>
      <c r="K44" s="53"/>
    </row>
    <row r="45" s="1" customFormat="1" ht="37" customHeight="1" spans="1:11">
      <c r="A45" s="17">
        <f t="shared" si="5"/>
        <v>42</v>
      </c>
      <c r="B45" s="21" t="s">
        <v>70</v>
      </c>
      <c r="C45" s="20" t="s">
        <v>76</v>
      </c>
      <c r="D45" s="23" t="s">
        <v>72</v>
      </c>
      <c r="E45" s="23">
        <v>100</v>
      </c>
      <c r="F45" s="24">
        <v>5</v>
      </c>
      <c r="G45" s="16">
        <f t="shared" si="0"/>
        <v>500</v>
      </c>
      <c r="H45" s="24"/>
      <c r="I45" s="24"/>
      <c r="J45" s="16">
        <f t="shared" si="1"/>
        <v>0</v>
      </c>
      <c r="K45" s="52"/>
    </row>
    <row r="46" s="1" customFormat="1" ht="37" customHeight="1" spans="1:11">
      <c r="A46" s="14">
        <f t="shared" si="5"/>
        <v>43</v>
      </c>
      <c r="B46" s="21" t="s">
        <v>70</v>
      </c>
      <c r="C46" s="20" t="s">
        <v>77</v>
      </c>
      <c r="D46" s="23" t="s">
        <v>72</v>
      </c>
      <c r="E46" s="23">
        <v>100</v>
      </c>
      <c r="F46" s="24">
        <v>5</v>
      </c>
      <c r="G46" s="16">
        <f t="shared" si="0"/>
        <v>500</v>
      </c>
      <c r="H46" s="24"/>
      <c r="I46" s="24"/>
      <c r="J46" s="16">
        <f t="shared" si="1"/>
        <v>0</v>
      </c>
      <c r="K46" s="52"/>
    </row>
    <row r="47" s="1" customFormat="1" ht="37" customHeight="1" spans="1:11">
      <c r="A47" s="42">
        <f t="shared" si="5"/>
        <v>44</v>
      </c>
      <c r="B47" s="29" t="s">
        <v>70</v>
      </c>
      <c r="C47" s="43" t="s">
        <v>78</v>
      </c>
      <c r="D47" s="31" t="s">
        <v>72</v>
      </c>
      <c r="E47" s="31">
        <v>60</v>
      </c>
      <c r="F47" s="32">
        <v>5</v>
      </c>
      <c r="G47" s="16">
        <f t="shared" si="0"/>
        <v>300</v>
      </c>
      <c r="H47" s="32"/>
      <c r="I47" s="32"/>
      <c r="J47" s="16">
        <f t="shared" si="1"/>
        <v>0</v>
      </c>
      <c r="K47" s="59"/>
    </row>
    <row r="48" ht="40" customHeight="1" spans="1:11">
      <c r="A48" s="44" t="s">
        <v>79</v>
      </c>
      <c r="B48" s="45"/>
      <c r="C48" s="45"/>
      <c r="D48" s="45"/>
      <c r="E48" s="45"/>
      <c r="F48" s="46"/>
      <c r="G48" s="47">
        <f>ROUND(SUM(G4:G47),2)</f>
        <v>40467.37</v>
      </c>
      <c r="H48" s="48"/>
      <c r="I48" s="48"/>
      <c r="J48" s="60">
        <f>ROUND(SUM(J4:J47),2)</f>
        <v>0</v>
      </c>
      <c r="K48" s="61"/>
    </row>
    <row r="49" ht="28" customHeight="1" spans="1:11">
      <c r="A49" s="49" t="s">
        <v>80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</row>
    <row r="50" ht="37" customHeight="1" spans="7:11">
      <c r="G50" s="50" t="s">
        <v>81</v>
      </c>
      <c r="H50" s="51"/>
      <c r="I50" s="51"/>
      <c r="J50" s="51"/>
      <c r="K50" s="51"/>
    </row>
    <row r="51" ht="37" customHeight="1" spans="7:11">
      <c r="G51" s="50" t="s">
        <v>82</v>
      </c>
      <c r="H51" s="50"/>
      <c r="I51" s="50"/>
      <c r="J51" s="50"/>
      <c r="K51" s="50"/>
    </row>
    <row r="52" ht="37" customHeight="1" spans="7:11">
      <c r="G52" s="50" t="s">
        <v>83</v>
      </c>
      <c r="H52" s="50"/>
      <c r="I52" s="50"/>
      <c r="J52" s="50"/>
      <c r="K52" s="50"/>
    </row>
  </sheetData>
  <sheetProtection formatCells="0" formatColumns="0" formatRows="0" insertRows="0" insertColumns="0" insertHyperlinks="0" deleteColumns="0" deleteRows="0" sort="0" autoFilter="0" pivotTables="0"/>
  <mergeCells count="6">
    <mergeCell ref="A2:K2"/>
    <mergeCell ref="A48:F48"/>
    <mergeCell ref="A49:K49"/>
    <mergeCell ref="G50:K50"/>
    <mergeCell ref="G51:K51"/>
    <mergeCell ref="G52:K52"/>
  </mergeCells>
  <printOptions horizontalCentered="1"/>
  <pageMargins left="0.432638888888889" right="0.472222222222222" top="0.550694444444444" bottom="0.550694444444444" header="0.5" footer="0.5"/>
  <pageSetup paperSize="9" scale="83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> < s h e e t I t e m   s h e e t S t i d = " 4 " > < f i l t e r D a t a   f i l t e r I D = " 3 7 7 8 2 1 4 6 6 " / > < f i l t e r D a t a   f i l t e r I D = " 7 6 7 7 7 0 2 8 3 " > < h i d d e n R a n g e   r o w F r o m = " 1 1 "   r o w T o = " 1 1 " / > < h i d d e n R a n g e   r o w F r o m = " 1 3 "   r o w T o = " 1 3 " / > < h i d d e n R a n g e   r o w F r o m = " 2 9 "   r o w T o = " 1 8 3 " / > < / f i l t e r D a t a > < a u t o f i l t e r I n f o   f i l t e r I D = " 7 6 7 7 7 0 2 8 3 " > < a u t o F i l t e r   x m l n s = " h t t p : / / s c h e m a s . o p e n x m l f o r m a t s . o r g / s p r e a d s h e e t m l / 2 0 0 6 / m a i n "   r e f = " A 4 : N 1 8 4 " > < f i l t e r C o l u m n   c o l I d = " 8 " > < f i l t e r s   b l a n k = " 1 " / > < / f i l t e r C o l u m n > < / a u t o F i l t e r > < / a u t o f i l t e r I n f o > < / s h e e t I t e m > < s h e e t I t e m   s h e e t S t i d = " 6 " > < f i l t e r D a t a   f i l t e r I D = " 1 2 6 2 8 3 0 1 1 3 " / > < f i l t e r D a t a   f i l t e r I D = " 3 7 7 8 2 1 4 6 6 " / > < f i l t e r D a t a   f i l t e r I D = " 2 5 6 6 1 4 5 2 0 " / > < / s h e e t I t e m > < s h e e t I t e m   s h e e t S t i d = " 9 " > < f i l t e r D a t a   f i l t e r I D = " 1 2 6 2 8 3 0 1 1 3 " / > < / s h e e t I t e m > < s h e e t I t e m   s h e e t S t i d = " 7 " > < f i l t e r D a t a   f i l t e r I D = " 2 5 6 6 1 4 5 2 0 " > < h i d d e n R a n g e   r o w F r o m = " 4 "   r o w T o = " 1 6 " / > < h i d d e n R a n g e   r o w F r o m = " 1 8 "   r o w T o = " 1 9 " / > < h i d d e n R a n g e   r o w F r o m = " 2 2 "   r o w T o = " 2 4 " / > < h i d d e n R a n g e   r o w F r o m = " 2 6 "   r o w T o = " 2 6 " / > < h i d d e n R a n g e   r o w F r o m = " 2 8 "   r o w T o = " 5 8 " / > < h i d d e n R a n g e   r o w F r o m = " 6 0 "   r o w T o = " 9 7 " / > < h i d d e n R a n g e   r o w F r o m = " 9 9 "   r o w T o = " 9 9 " / > < h i d d e n R a n g e   r o w F r o m = " 1 0 1 "   r o w T o = " 1 0 3 " / > < h i d d e n R a n g e   r o w F r o m = " 1 0 7 "   r o w T o = " 1 0 7 " / > < h i d d e n R a n g e   r o w F r o m = " 1 1 0 "   r o w T o = " 1 5 0 " / > < h i d d e n R a n g e   r o w F r o m = " 1 5 3 "   r o w T o = " 1 5 6 " / > < h i d d e n R a n g e   r o w F r o m = " 1 5 8 "   r o w T o = " 1 6 0 " / > < h i d d e n R a n g e   r o w F r o m = " 1 6 7 "   r o w T o = " 1 6 7 " / > < h i d d e n R a n g e   r o w F r o m = " 1 6 9 "   r o w T o = " 1 6 9 " / > < h i d d e n R a n g e   r o w F r o m = " 1 7 9 "   r o w T o = " 1 8 1 " / > < h i d d e n R a n g e   r o w F r o m = " 1 8 3 "   r o w T o = " 2 0 9 " / > < h i d d e n R a n g e   r o w F r o m = " 2 1 2 "   r o w T o = " 2 1 7 " / > < h i d d e n R a n g e   r o w F r o m = " 2 2 0 "   r o w T o = " 2 4 2 " / > < h i d d e n R a n g e   r o w F r o m = " 2 4 4 "   r o w T o = " 2 6 8 " / > < h i d d e n R a n g e   r o w F r o m = " 2 7 0 "   r o w T o = " 2 8 1 " / > < h i d d e n R a n g e   r o w F r o m = " 2 8 4 "   r o w T o = " 2 8 7 " / > < h i d d e n R a n g e   r o w F r o m = " 2 8 9 "   r o w T o = " 2 8 9 " / > < h i d d e n R a n g e   r o w F r o m = " 2 9 5 "   r o w T o = " 2 9 8 " / > < h i d d e n R a n g e   r o w F r o m = " 3 0 1 "   r o w T o = " 3 0 2 " / > < h i d d e n R a n g e   r o w F r o m = " 3 0 5 "   r o w T o = " 3 0 5 " / > < h i d d e n R a n g e   r o w F r o m = " 3 0 7 "   r o w T o = " 3 1 0 " / > < h i d d e n R a n g e   r o w F r o m = " 3 1 2 "   r o w T o = " 3 2 0 " / > < / f i l t e r D a t a > < a u t o f i l t e r I n f o   f i l t e r I D = " 2 5 6 6 1 4 5 2 0 " > < a u t o F i l t e r   x m l n s = " h t t p : / / s c h e m a s . o p e n x m l f o r m a t s . o r g / s p r e a d s h e e t m l / 2 0 0 6 / m a i n "   r e f = " A 4 : L 3 2 9 " > < f i l t e r C o l u m n   c o l I d = " 7 " > < f i l t e r s   b l a n k = " 1 " / > < / f i l t e r C o l u m n > < / a u t o F i l t e r > < / a u t o f i l t e r I n f o > < / s h e e t I t e m > < / a u t o f i l t e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2 2 8 9 6 5 8 8 3 5 5 "   i s F i l t e r S h a r e d = " 0 "   w o E t M t c E n a b l e d = " 0 "   c o r e C o n q u e r U s e r I d = " "   i s A u t o U p d a t e P a u s e d = " 0 "   f i l t e r T y p e = " u s e r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4 " / > < p i x e l a t o r L i s t   s h e e t S t i d = " 6 " / > < p i x e l a t o r L i s t   s h e e t S t i d = " 9 " / > < p i x e l a t o r L i s t   s h e e t S t i d = " 1 1 " / > < p i x e l a t o r L i s t   s h e e t S t i d = " 1 3 " / > < p i x e l a t o r L i s t   s h e e t S t i d = " 7 " / > < p i x e l a t o r L i s t   s h e e t S t i d = " 8 " / > < p i x e l a t o r L i s t   s h e e t S t i d = " 1 4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WWO_wpscloud_20260521192124-597ff31d3d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商品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殷</cp:lastModifiedBy>
  <dcterms:created xsi:type="dcterms:W3CDTF">2019-08-18T22:44:00Z</dcterms:created>
  <dcterms:modified xsi:type="dcterms:W3CDTF">2026-07-03T01:49:36Z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2052-11.8.2.8276</vt:lpwstr>
  </property>
  <property fmtid="{D5CDD505-2E9C-101B-9397-08002B2CF9AE}" pid="3" name="ICV">
    <vt:lpwstr>83522C71B8D84974AC1DB968D5AE8221</vt:lpwstr>
  </property>
  <property fmtid="{D5CDD505-2E9C-101B-9397-08002B2CF9AE}" pid="4" name="CalculationRule">
    <vt:i4>0</vt:i4>
  </property>
</Properties>
</file>