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熊惠\城发集团\每周工作事项\4-采购执行及合同评审2023.11.07开始\采购执行2023.11.07开始\采购执行\206-2026年度凤山科技园项目物业清洁绿化服务采购\2-招标文件及招标公告\招标文件\"/>
    </mc:Choice>
  </mc:AlternateContent>
  <bookViews>
    <workbookView windowWidth="27945" windowHeight="11925"/>
  </bookViews>
  <sheets>
    <sheet name="物业清洁绿化服务报价明细 " sheetId="1" r:id="rId1"/>
  </sheets>
  <definedNames>
    <definedName name="_xlnm.Print_Area" localSheetId="0">'物业清洁绿化服务报价明细 '!$A$1:$G$14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<sst xmlns="http://schemas.openxmlformats.org/spreadsheetml/2006/main" count="32" uniqueCount="26">
  <si>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2026年度凤山科技园项目物业清洁绿化服务报价明细</t>
  </si>
  <si>
    <t>序号</t>
  </si>
  <si>
    <t>服务项目</t>
  </si>
  <si>
    <t>服务要求</t>
  </si>
  <si>
    <t>服务费含税控制价
（元/月）</t>
  </si>
  <si>
    <t>服务费含税投标单价（元/月）</t>
  </si>
  <si>
    <t>服务费含税投标小计（元/年）</t>
  </si>
  <si>
    <t>费用说明</t>
  </si>
  <si>
    <t>一、日常卫生清洁、绿化管养服务</t>
  </si>
  <si>
    <t>日常卫生清洁、绿化管养服务（详见任务书）</t>
  </si>
  <si>
    <t>提供清洁主管1人及相关工具、物料</t>
  </si>
  <si>
    <t>中标单位需做好本项目区域内日常卫生清洁、绿化管养服务物料及劳保物资、清洁绿化作业工具的配置，本项目区域日常物料与消耗品包含但不限于：（公厕卫生纸除外）的清洁消耗品、绿化养护消耗品、劳保用品及其他用品等，以上均由中标单位自行采购，采用服务费用包干制。</t>
  </si>
  <si>
    <t>提供绿化主管1人及相关工具、物料</t>
  </si>
  <si>
    <t>提供保洁班长1人及相关工具、物料</t>
  </si>
  <si>
    <t>提供保洁员7人及相关工具、物料</t>
  </si>
  <si>
    <t>提供绿化工1人及相关工具、物料</t>
  </si>
  <si>
    <t>二、垃圾清运及四害消杀服务</t>
  </si>
  <si>
    <t>服务费控制价
（元/月）</t>
  </si>
  <si>
    <t>垃圾清运服务（详见任务书）</t>
  </si>
  <si>
    <t>每天清运一次</t>
  </si>
  <si>
    <t>采用服务费用包干制结算。</t>
  </si>
  <si>
    <t>四害消杀服务（详见任务书）</t>
  </si>
  <si>
    <t>四害消杀面积为65389.87平方米，根据甲方安排一年消杀累计不少于38次</t>
  </si>
  <si>
    <t>含税投标总计：求和(1+2+3）</t>
  </si>
  <si>
    <r>
      <rPr>
        <b/>
        <sz val="11"/>
        <color theme="1"/>
        <rFont val="微软雅黑"/>
        <charset val="134"/>
      </rPr>
      <t>包含</t>
    </r>
    <r>
      <rPr>
        <b/>
        <u/>
        <sz val="11"/>
        <color indexed="8"/>
        <rFont val="微软雅黑"/>
        <charset val="134"/>
      </rPr>
      <t xml:space="preserve">          </t>
    </r>
    <r>
      <rPr>
        <b/>
        <sz val="11"/>
        <color theme="1"/>
        <rFont val="微软雅黑"/>
        <charset val="134"/>
      </rPr>
      <t>%增值税专用发票。</t>
    </r>
  </si>
  <si>
    <t>备注：
1.服务费用包干制，按照上述约定的服务费标准据实结算。
2.上述服务投入的服务人员用工成本及劳动关系由投标人自行负责承担，招标人不负责服务人员薪酬的支付、社会保险、公积金的缴纳。服务人员的薪酬、社保、公积金等劳动关系问题由投标人负责。招标人支付的费用已经包括但不限于劳动服务人员的报酬、加班费、劳动服务人员的社会保险费用、公积金、劳动服务人员因履行本合同需的费用、招聘费、培训费、服务管理费用、人工费、保险费、税费、工具材料费等相关费用，上述费用已包括投标人全面、妥善履行本合同项下全部义务的一切费用，除非合同另有书面约定外，招标人无须向投标人支付其他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</si>
</sst>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2"/>
      <name val="宋体"/>
      <charset val="134"/>
    </font>
    <font>
      <sz val="11"/>
      <color theme="1"/>
      <name val="宋体"/>
      <charset val="134"/>
    </font>
    <font>
      <b/>
      <sz val="16"/>
      <name val="宋体"/>
      <charset val="134"/>
    </font>
    <font>
      <b/>
      <sz val="11"/>
      <color theme="1"/>
      <name val="微软雅黑"/>
      <charset val="134"/>
    </font>
    <font>
      <sz val="11"/>
      <color theme="1"/>
      <name val="微软雅黑"/>
      <charset val="134"/>
    </font>
    <font>
      <sz val="11"/>
      <color indexed="8"/>
      <name val="微软雅黑"/>
      <charset val="134"/>
    </font>
    <font>
      <sz val="11"/>
      <name val="微软雅黑"/>
      <charset val="134"/>
    </font>
    <font>
      <b/>
      <sz val="11"/>
      <name val="微软雅黑"/>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b/>
      <u/>
      <sz val="11"/>
      <color indexed="8"/>
      <name val="微软雅黑"/>
      <charset val="134"/>
    </font>
  </fonts>
  <fills count="33">
    <fill>
      <patternFill patternType="none"/>
    </fill>
    <fill>
      <patternFill patternType="gray125"/>
    </fill>
    <fill>
      <patternFill patternType="solid">
        <fgColor theme="6"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4" borderId="14" applyNumberFormat="0" applyAlignment="0" applyProtection="0">
      <alignment vertical="center"/>
    </xf>
    <xf numFmtId="0" fontId="19" fillId="5" borderId="15" applyNumberFormat="0" applyAlignment="0" applyProtection="0">
      <alignment vertical="center"/>
    </xf>
    <xf numFmtId="0" fontId="20" fillId="5" borderId="14" applyNumberFormat="0" applyAlignment="0" applyProtection="0">
      <alignment vertical="center"/>
    </xf>
    <xf numFmtId="0" fontId="21" fillId="6"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36">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NumberFormat="1" applyFont="1" applyFill="1" applyBorder="1" applyAlignment="1">
      <alignment horizontal="left" vertical="center"/>
    </xf>
    <xf numFmtId="0" fontId="3" fillId="0" borderId="4" xfId="0" applyNumberFormat="1" applyFont="1" applyFill="1" applyBorder="1" applyAlignment="1">
      <alignment horizontal="left" vertical="center"/>
    </xf>
    <xf numFmtId="0" fontId="3" fillId="0" borderId="5" xfId="0" applyNumberFormat="1" applyFont="1" applyFill="1" applyBorder="1" applyAlignment="1">
      <alignment horizontal="left" vertical="center"/>
    </xf>
    <xf numFmtId="0" fontId="4" fillId="0" borderId="6" xfId="0" applyFont="1" applyBorder="1" applyAlignment="1">
      <alignment horizontal="center" vertical="center" wrapText="1"/>
    </xf>
    <xf numFmtId="0" fontId="5" fillId="0" borderId="6" xfId="49" applyFont="1" applyBorder="1" applyAlignment="1">
      <alignment horizontal="center" vertical="center" wrapText="1"/>
    </xf>
    <xf numFmtId="0" fontId="5" fillId="0" borderId="6" xfId="49" applyFont="1" applyBorder="1" applyAlignment="1">
      <alignment horizontal="left" vertical="center" wrapText="1"/>
    </xf>
    <xf numFmtId="176" fontId="6" fillId="0" borderId="6" xfId="0" applyNumberFormat="1" applyFont="1" applyFill="1" applyBorder="1" applyAlignment="1">
      <alignment horizontal="center" vertical="center" wrapText="1"/>
    </xf>
    <xf numFmtId="43" fontId="6" fillId="0" borderId="6" xfId="0" applyNumberFormat="1" applyFont="1" applyFill="1" applyBorder="1" applyAlignment="1">
      <alignment horizontal="center" vertical="center" wrapText="1"/>
    </xf>
    <xf numFmtId="0" fontId="6" fillId="0" borderId="7" xfId="0" applyFont="1" applyFill="1" applyBorder="1" applyAlignment="1">
      <alignment horizontal="left" vertical="center" wrapText="1"/>
    </xf>
    <xf numFmtId="176" fontId="6" fillId="0" borderId="6" xfId="0" applyNumberFormat="1" applyFont="1" applyBorder="1" applyAlignment="1">
      <alignment horizontal="center" vertical="center" wrapText="1"/>
    </xf>
    <xf numFmtId="0" fontId="5" fillId="0" borderId="6" xfId="49" applyFont="1" applyFill="1" applyBorder="1" applyAlignment="1">
      <alignment horizontal="left" vertical="center" wrapText="1"/>
    </xf>
    <xf numFmtId="0" fontId="3" fillId="0" borderId="6"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4" fillId="0" borderId="7" xfId="0" applyFont="1" applyBorder="1" applyAlignment="1">
      <alignment horizontal="left" vertical="center" wrapText="1"/>
    </xf>
    <xf numFmtId="0" fontId="6" fillId="0" borderId="6"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43" fontId="3" fillId="2" borderId="6" xfId="0" applyNumberFormat="1" applyFont="1" applyFill="1" applyBorder="1" applyAlignment="1">
      <alignment horizontal="center" vertical="center" wrapText="1"/>
    </xf>
    <xf numFmtId="43" fontId="3" fillId="2" borderId="6" xfId="0" applyNumberFormat="1" applyFont="1" applyFill="1" applyBorder="1" applyAlignment="1">
      <alignment vertical="center" wrapText="1"/>
    </xf>
    <xf numFmtId="0" fontId="3" fillId="2" borderId="7" xfId="0" applyFont="1" applyFill="1" applyBorder="1" applyAlignment="1">
      <alignmen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8"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J14"/>
  <sheetViews>
    <sheetView tabSelected="1" workbookViewId="0">
      <pane ySplit="2" topLeftCell="A3" activePane="bottomLeft" state="frozen"/>
      <selection/>
      <selection pane="bottomLeft" activeCell="C8" sqref="C8"/>
    </sheetView>
  </sheetViews>
  <sheetFormatPr defaultColWidth="9" defaultRowHeight="14.25"/>
  <cols>
    <col min="1" max="1" width="6" style="3" customWidth="1"/>
    <col min="2" max="2" width="13.75" style="3" customWidth="1"/>
    <col min="3" max="3" width="30.5" style="3" customWidth="1"/>
    <col min="4" max="4" width="13.5666666666667" customWidth="1"/>
    <col min="5" max="5" width="19.125" customWidth="1"/>
    <col min="6" max="6" width="18" customWidth="1"/>
    <col min="7" max="7" width="39.75" customWidth="1"/>
    <col min="10" max="10" width="17.5" customWidth="1"/>
  </cols>
  <sheetData>
    <row r="1" ht="50" customHeight="1" spans="1:10">
      <c r="A1" s="4" t="s">
        <v>0</v>
      </c>
      <c r="B1" s="4"/>
      <c r="C1" s="4"/>
      <c r="D1" s="4"/>
      <c r="E1" s="4"/>
      <c r="F1" s="4"/>
      <c r="G1" s="4"/>
    </row>
    <row r="2" s="1" customFormat="1" ht="46" customHeight="1" spans="1:10">
      <c r="A2" s="5" t="s">
        <v>1</v>
      </c>
      <c r="B2" s="5" t="s">
        <v>2</v>
      </c>
      <c r="C2" s="5" t="s">
        <v>3</v>
      </c>
      <c r="D2" s="6" t="s">
        <v>4</v>
      </c>
      <c r="E2" s="6" t="s">
        <v>5</v>
      </c>
      <c r="F2" s="6" t="s">
        <v>6</v>
      </c>
      <c r="G2" s="7" t="s">
        <v>7</v>
      </c>
    </row>
    <row r="3" s="2" customFormat="1" ht="30" customHeight="1" spans="1:10">
      <c r="A3" s="8" t="s">
        <v>8</v>
      </c>
      <c r="B3" s="9"/>
      <c r="C3" s="9"/>
      <c r="D3" s="9"/>
      <c r="E3" s="9"/>
      <c r="F3" s="9"/>
      <c r="G3" s="10"/>
    </row>
    <row r="4" s="2" customFormat="1" ht="30" customHeight="1" spans="1:10">
      <c r="A4" s="11">
        <v>1</v>
      </c>
      <c r="B4" s="12" t="s">
        <v>9</v>
      </c>
      <c r="C4" s="13" t="s">
        <v>10</v>
      </c>
      <c r="D4" s="14">
        <v>8000</v>
      </c>
      <c r="E4" s="14"/>
      <c r="F4" s="15">
        <f>ROUND(E4*12,2)</f>
        <v>0</v>
      </c>
      <c r="G4" s="16" t="s">
        <v>11</v>
      </c>
    </row>
    <row r="5" s="2" customFormat="1" ht="30" customHeight="1" spans="1:10">
      <c r="A5" s="11"/>
      <c r="B5" s="12"/>
      <c r="C5" s="13" t="s">
        <v>12</v>
      </c>
      <c r="D5" s="17">
        <v>8000</v>
      </c>
      <c r="E5" s="17"/>
      <c r="F5" s="15">
        <f>ROUND(E5*12,2)</f>
        <v>0</v>
      </c>
      <c r="G5" s="16"/>
    </row>
    <row r="6" s="2" customFormat="1" ht="30" customHeight="1" spans="1:10">
      <c r="A6" s="11"/>
      <c r="B6" s="12"/>
      <c r="C6" s="13" t="s">
        <v>13</v>
      </c>
      <c r="D6" s="17">
        <v>5500</v>
      </c>
      <c r="E6" s="17"/>
      <c r="F6" s="15">
        <f>ROUND(E6*12,2)</f>
        <v>0</v>
      </c>
      <c r="G6" s="16"/>
    </row>
    <row r="7" s="2" customFormat="1" ht="30" customHeight="1" spans="1:10">
      <c r="A7" s="11"/>
      <c r="B7" s="12"/>
      <c r="C7" s="13" t="s">
        <v>14</v>
      </c>
      <c r="D7" s="17">
        <f>5000*7</f>
        <v>35000</v>
      </c>
      <c r="E7" s="17"/>
      <c r="F7" s="15">
        <f>ROUND(E7*12,2)</f>
        <v>0</v>
      </c>
      <c r="G7" s="16"/>
    </row>
    <row r="8" s="2" customFormat="1" ht="30" customHeight="1" spans="1:10">
      <c r="A8" s="11"/>
      <c r="B8" s="12"/>
      <c r="C8" s="18" t="s">
        <v>15</v>
      </c>
      <c r="D8" s="14">
        <v>6000</v>
      </c>
      <c r="E8" s="14"/>
      <c r="F8" s="15">
        <f>ROUND(E8*12,2)</f>
        <v>0</v>
      </c>
      <c r="G8" s="16"/>
    </row>
    <row r="9" s="2" customFormat="1" ht="30" customHeight="1" spans="1:10">
      <c r="A9" s="8" t="s">
        <v>16</v>
      </c>
      <c r="B9" s="9"/>
      <c r="C9" s="9"/>
      <c r="D9" s="9"/>
      <c r="E9" s="9"/>
      <c r="F9" s="9"/>
      <c r="G9" s="10"/>
    </row>
    <row r="10" s="1" customFormat="1" ht="42" customHeight="1" spans="1:10">
      <c r="A10" s="19" t="s">
        <v>1</v>
      </c>
      <c r="B10" s="19" t="s">
        <v>2</v>
      </c>
      <c r="C10" s="20" t="s">
        <v>3</v>
      </c>
      <c r="D10" s="21" t="s">
        <v>17</v>
      </c>
      <c r="E10" s="22" t="s">
        <v>5</v>
      </c>
      <c r="F10" s="22" t="s">
        <v>6</v>
      </c>
      <c r="G10" s="23" t="s">
        <v>7</v>
      </c>
    </row>
    <row r="11" ht="40" customHeight="1" spans="1:10">
      <c r="A11" s="11">
        <v>2</v>
      </c>
      <c r="B11" s="11" t="s">
        <v>18</v>
      </c>
      <c r="C11" s="24" t="s">
        <v>19</v>
      </c>
      <c r="D11" s="17">
        <f>600*4</f>
        <v>2400</v>
      </c>
      <c r="E11" s="17"/>
      <c r="F11" s="15">
        <f>ROUND(E11*12,2)</f>
        <v>0</v>
      </c>
      <c r="G11" s="25" t="s">
        <v>20</v>
      </c>
    </row>
    <row r="12" ht="48" customHeight="1" spans="1:10">
      <c r="A12" s="11">
        <v>3</v>
      </c>
      <c r="B12" s="11" t="s">
        <v>21</v>
      </c>
      <c r="C12" s="26" t="s">
        <v>22</v>
      </c>
      <c r="D12" s="17">
        <f>ROUND(0.02*65389.87,2)</f>
        <v>1307.8</v>
      </c>
      <c r="E12" s="17"/>
      <c r="F12" s="15">
        <f>ROUND(E12*12,2)</f>
        <v>0</v>
      </c>
      <c r="G12" s="25"/>
    </row>
    <row r="13" ht="45" customHeight="1" spans="1:10">
      <c r="A13" s="27" t="s">
        <v>23</v>
      </c>
      <c r="B13" s="28"/>
      <c r="C13" s="28"/>
      <c r="D13" s="29"/>
      <c r="E13" s="30">
        <f>SUM(F4:F8)+SUM(F11:F12)</f>
        <v>0</v>
      </c>
      <c r="F13" s="31"/>
      <c r="G13" s="32" t="s">
        <v>24</v>
      </c>
    </row>
    <row r="14" ht="105" customHeight="1" spans="1:10">
      <c r="A14" s="33" t="s">
        <v>25</v>
      </c>
      <c r="B14" s="33"/>
      <c r="C14" s="33"/>
      <c r="D14" s="33"/>
      <c r="E14" s="33"/>
      <c r="F14" s="33"/>
      <c r="G14" s="34"/>
      <c r="I14" s="35"/>
      <c r="J14" s="35"/>
    </row>
  </sheetData>
  <mergeCells count="10">
    <mergeCell ref="A1:G1"/>
    <mergeCell ref="A3:G3"/>
    <mergeCell ref="A9:G9"/>
    <mergeCell ref="A13:D13"/>
    <mergeCell ref="E13:F13"/>
    <mergeCell ref="A14:G14"/>
    <mergeCell ref="A4:A8"/>
    <mergeCell ref="B4:B8"/>
    <mergeCell ref="G4:G8"/>
    <mergeCell ref="G11:G12"/>
  </mergeCells>
  <printOptions gridLines="1"/>
  <pageMargins left="0.751388888888889" right="0.751388888888889" top="0.786805555555556" bottom="0.786805555555556" header="0.5" footer="0.5"/>
  <pageSetup paperSize="9" scale="65"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物业清洁绿化服务报价明细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熊惠</dc:creator>
  <cp:lastModifiedBy>熊惠</cp:lastModifiedBy>
  <dcterms:created xsi:type="dcterms:W3CDTF">2025-07-03T08:57:00Z</dcterms:created>
  <dcterms:modified xsi:type="dcterms:W3CDTF">2026-08-27T09:13:08Z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64B736EAB6374645963ECA0AF4AC236C_11</vt:lpwstr>
  </property>
  <property fmtid="{D5CDD505-2E9C-101B-9397-08002B2CF9AE}" pid="3" name="KSOProductBuildVer">
    <vt:lpwstr>2052-12.1.0.28043</vt:lpwstr>
  </property>
  <property fmtid="{D5CDD505-2E9C-101B-9397-08002B2CF9AE}" pid="4" name="CalculationRule">
    <vt:i4>0</vt:i4>
  </property>
</Properties>
</file>